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tabRatio="512" activeTab="0"/>
  </bookViews>
  <sheets>
    <sheet name="Marking Sheet" sheetId="1" r:id="rId1"/>
    <sheet name="Final Scoreboad" sheetId="2" r:id="rId2"/>
  </sheets>
  <definedNames>
    <definedName name="_xlnm._FilterDatabase" localSheetId="1" hidden="1">'Final Scoreboad'!$B$2:$U$2</definedName>
    <definedName name="Number_Of_Finders">'Marking Sheet'!$D$15</definedName>
    <definedName name="Number_Of_Teams">'Marking Sheet'!$D$13</definedName>
    <definedName name="_xlnm.Print_Area" localSheetId="1">'Final Scoreboad'!$B:$U</definedName>
    <definedName name="_xlnm.Print_Area" localSheetId="0">'Marking Sheet'!$A:$AI</definedName>
    <definedName name="_xlnm.Print_Titles" localSheetId="0">'Marking Sheet'!$3:$3</definedName>
  </definedNames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G27" authorId="0">
      <text>
        <r>
          <rPr>
            <sz val="8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G3" authorId="0">
      <text>
        <r>
          <rPr>
            <sz val="8"/>
            <rFont val="Tahoma"/>
            <family val="2"/>
          </rPr>
          <t>Add further teams by copying columns. Check all columns are included in the cells in column C.</t>
        </r>
      </text>
    </comment>
    <comment ref="C27" authorId="0">
      <text>
        <r>
          <rPr>
            <sz val="8"/>
            <rFont val="Tahoma"/>
            <family val="2"/>
          </rPr>
          <t>The number of teams getting this question right</t>
        </r>
      </text>
    </comment>
    <comment ref="D27" authorId="0">
      <text>
        <r>
          <rPr>
            <sz val="8"/>
            <rFont val="Tahoma"/>
            <family val="2"/>
          </rPr>
          <t>The score is the total number of teams minus the number who got this question right</t>
        </r>
      </text>
    </comment>
    <comment ref="I27" authorId="0">
      <text>
        <r>
          <rPr>
            <sz val="8"/>
            <rFont val="Tahoma"/>
            <family val="2"/>
          </rPr>
          <t>Insert a 1 (nothing else) if the question is answered correctly</t>
        </r>
      </text>
    </comment>
    <comment ref="G9" authorId="0">
      <text>
        <r>
          <rPr>
            <sz val="8"/>
            <rFont val="Tahoma"/>
            <family val="2"/>
          </rPr>
          <t>Y or N</t>
        </r>
      </text>
    </comment>
    <comment ref="G11" authorId="0">
      <text>
        <r>
          <rPr>
            <sz val="8"/>
            <rFont val="Tahoma"/>
            <family val="2"/>
          </rPr>
          <t>Y or N</t>
        </r>
      </text>
    </comment>
    <comment ref="G15" authorId="0">
      <text>
        <r>
          <rPr>
            <sz val="8"/>
            <rFont val="Tahoma"/>
            <family val="2"/>
          </rPr>
          <t>Ticket number or leave blank</t>
        </r>
      </text>
    </comment>
    <comment ref="G18" authorId="0">
      <text>
        <r>
          <rPr>
            <sz val="8"/>
            <rFont val="Tahoma"/>
            <family val="2"/>
          </rPr>
          <t>Ticket number</t>
        </r>
      </text>
    </comment>
  </commentList>
</comments>
</file>

<file path=xl/sharedStrings.xml><?xml version="1.0" encoding="utf-8"?>
<sst xmlns="http://schemas.openxmlformats.org/spreadsheetml/2006/main" count="522" uniqueCount="167">
  <si>
    <t>Question</t>
  </si>
  <si>
    <t>Team</t>
  </si>
  <si>
    <t>No of Teams</t>
  </si>
  <si>
    <t>Score</t>
  </si>
  <si>
    <t>Ref</t>
  </si>
  <si>
    <t>LogicaCMG</t>
  </si>
  <si>
    <t>Questions Total</t>
  </si>
  <si>
    <t>Total Score</t>
  </si>
  <si>
    <t>ATH Virgins</t>
  </si>
  <si>
    <t>Correct</t>
  </si>
  <si>
    <t>Found Box 1</t>
  </si>
  <si>
    <t>Found Box 2</t>
  </si>
  <si>
    <t>REF1</t>
  </si>
  <si>
    <t>REF2</t>
  </si>
  <si>
    <t>REF3</t>
  </si>
  <si>
    <t>REF4</t>
  </si>
  <si>
    <t>QUESTIONS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</si>
  <si>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</si>
  <si>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</si>
  <si>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</si>
  <si>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</si>
  <si>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</si>
  <si>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</si>
  <si>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</si>
  <si>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</si>
  <si>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</si>
  <si>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</si>
  <si>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</si>
  <si>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</si>
  <si>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</si>
  <si>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</si>
  <si>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</si>
  <si>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</si>
  <si>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</si>
  <si>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</si>
  <si>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</si>
  <si>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</si>
  <si>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</si>
  <si>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</si>
  <si>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</si>
  <si>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</si>
  <si>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</si>
  <si>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</si>
  <si>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</si>
  <si>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</si>
  <si>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</si>
  <si>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</si>
  <si>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</si>
  <si>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</si>
  <si>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</si>
  <si>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</si>
  <si>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</si>
  <si>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</si>
  <si>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</si>
  <si>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</si>
  <si>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</si>
  <si>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</si>
  <si>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</si>
  <si>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</si>
  <si>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</si>
  <si>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Discretionary Bonus Points</t>
  </si>
  <si>
    <t>Y</t>
  </si>
  <si>
    <t>N</t>
  </si>
  <si>
    <t>Team Name</t>
  </si>
  <si>
    <t>ATH Virgin</t>
  </si>
  <si>
    <t>Leith Hill Ticket No</t>
  </si>
  <si>
    <t>Coombe Hill Ticket No</t>
  </si>
  <si>
    <t>Points Total</t>
  </si>
  <si>
    <t>Marking Order</t>
  </si>
  <si>
    <t>Captain</t>
  </si>
  <si>
    <t>Team Captain</t>
  </si>
  <si>
    <t>Final Position</t>
  </si>
  <si>
    <t>Logica Team?</t>
  </si>
  <si>
    <t>Amount</t>
  </si>
  <si>
    <t>*Only teams with Logica captains are eligible for prizes.</t>
  </si>
  <si>
    <t>Prize*</t>
  </si>
  <si>
    <t>&lt;tr&gt;&lt;td class="colpos"&gt;</t>
  </si>
  <si>
    <t>&lt;/td&gt;&lt;td class="colteam"&gt;</t>
  </si>
  <si>
    <t>&lt;/td&gt;&lt;td class="colpersonname"&gt;</t>
  </si>
  <si>
    <t>&lt;/td&gt;&lt;td class="colflag"&gt;</t>
  </si>
  <si>
    <t>&lt;/td&gt;&lt;td class="colpos"&gt;</t>
  </si>
  <si>
    <t>&lt;/td&gt;&lt;td class="colpoints"&gt;</t>
  </si>
  <si>
    <t>&lt;/td&gt;&lt;td class="colprize"&gt;</t>
  </si>
  <si>
    <t>&lt;/td&gt;&lt;td class="colamount"&gt;</t>
  </si>
  <si>
    <t>&lt;/td&gt;&lt;/tr&gt;</t>
  </si>
  <si>
    <t>Section 1</t>
  </si>
  <si>
    <t>Puzzle/Observation/Link/etc</t>
  </si>
  <si>
    <t>REF5</t>
  </si>
  <si>
    <t>REF6</t>
  </si>
  <si>
    <t>REF7</t>
  </si>
  <si>
    <t>REF8</t>
  </si>
  <si>
    <t>Section2</t>
  </si>
  <si>
    <t>etc</t>
  </si>
  <si>
    <t>Section 3</t>
  </si>
  <si>
    <t>Section</t>
  </si>
  <si>
    <t>Section 2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</si>
  <si>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</si>
  <si>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</si>
  <si>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</si>
  <si>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</si>
  <si>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</si>
  <si>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</si>
  <si>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</si>
  <si>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</si>
  <si>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</si>
  <si>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Section 13</t>
  </si>
  <si>
    <t>Section 14</t>
  </si>
  <si>
    <t>Section 15</t>
  </si>
  <si>
    <t>Treasure Ticket 1</t>
  </si>
  <si>
    <t>Treasure Ticket 2</t>
  </si>
  <si>
    <t>Treasure Bonus 1</t>
  </si>
  <si>
    <t>Treasure Bonus 2</t>
  </si>
  <si>
    <t>Team10</t>
  </si>
  <si>
    <t>Team11</t>
  </si>
  <si>
    <t>Team12</t>
  </si>
  <si>
    <t>Team13</t>
  </si>
  <si>
    <t>Team14</t>
  </si>
  <si>
    <t>Team15</t>
  </si>
  <si>
    <t>Team16</t>
  </si>
  <si>
    <t>Team17</t>
  </si>
  <si>
    <t>Team18</t>
  </si>
  <si>
    <t>Team19</t>
  </si>
  <si>
    <t>Team20</t>
  </si>
  <si>
    <t>Team21</t>
  </si>
  <si>
    <t>Team22</t>
  </si>
  <si>
    <t>Team23</t>
  </si>
  <si>
    <t>Team24</t>
  </si>
  <si>
    <t>Team25</t>
  </si>
  <si>
    <t>Team26</t>
  </si>
  <si>
    <t>CapName1</t>
  </si>
  <si>
    <t>CapName26</t>
  </si>
  <si>
    <t>CapName2</t>
  </si>
  <si>
    <t>CapName3</t>
  </si>
  <si>
    <t>CapName4</t>
  </si>
  <si>
    <t>CapName5</t>
  </si>
  <si>
    <t>CapName6</t>
  </si>
  <si>
    <t>CapName7</t>
  </si>
  <si>
    <t>CapName8</t>
  </si>
  <si>
    <t>CapName9</t>
  </si>
  <si>
    <t>CapName10</t>
  </si>
  <si>
    <t>CapName11</t>
  </si>
  <si>
    <t>CapName12</t>
  </si>
  <si>
    <t>CapName13</t>
  </si>
  <si>
    <t>CapName14</t>
  </si>
  <si>
    <t>CapName15</t>
  </si>
  <si>
    <t>CapName16</t>
  </si>
  <si>
    <t>CapName17</t>
  </si>
  <si>
    <t>CapName18</t>
  </si>
  <si>
    <t>CapName19</t>
  </si>
  <si>
    <t>CapName20</t>
  </si>
  <si>
    <t>CapName21</t>
  </si>
  <si>
    <t>CapName22</t>
  </si>
  <si>
    <t>CapName23</t>
  </si>
  <si>
    <t>CapName24</t>
  </si>
  <si>
    <t>CapName25</t>
  </si>
  <si>
    <t>Team01</t>
  </si>
  <si>
    <t>Team02</t>
  </si>
  <si>
    <t>Team03</t>
  </si>
  <si>
    <t>Team04</t>
  </si>
  <si>
    <t>Team05</t>
  </si>
  <si>
    <t>Team06</t>
  </si>
  <si>
    <t>Team07</t>
  </si>
  <si>
    <t>Team08</t>
  </si>
  <si>
    <t>Team09</t>
  </si>
  <si>
    <t>ATH YYYY SCORES</t>
  </si>
  <si>
    <t>Best Overall Solution</t>
  </si>
  <si>
    <t>Prize Budget: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</si>
</sst>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1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8" fillId="3" borderId="0" xfId="0" applyFont="1" applyFill="1" applyBorder="1" applyAlignment="1">
      <alignment vertical="top"/>
    </xf>
    <xf numFmtId="0" fontId="4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4" fillId="6" borderId="11" xfId="0" applyFont="1" applyFill="1" applyBorder="1" applyAlignment="1">
      <alignment horizontal="right" textRotation="90"/>
    </xf>
    <xf numFmtId="0" fontId="4" fillId="6" borderId="11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4" fillId="6" borderId="11" xfId="0" applyFont="1" applyFill="1" applyBorder="1" applyAlignment="1">
      <alignment textRotation="90"/>
    </xf>
    <xf numFmtId="0" fontId="0" fillId="2" borderId="11" xfId="0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6" borderId="12" xfId="0" applyFont="1" applyFill="1" applyBorder="1" applyAlignment="1">
      <alignment textRotation="90"/>
    </xf>
    <xf numFmtId="0" fontId="0" fillId="2" borderId="11" xfId="0" applyFill="1" applyBorder="1" applyAlignment="1">
      <alignment horizontal="left"/>
    </xf>
    <xf numFmtId="0" fontId="0" fillId="0" borderId="1" xfId="0" applyBorder="1" applyAlignment="1">
      <alignment/>
    </xf>
    <xf numFmtId="0" fontId="0" fillId="2" borderId="11" xfId="0" applyFill="1" applyBorder="1" applyAlignment="1">
      <alignment/>
    </xf>
    <xf numFmtId="0" fontId="4" fillId="0" borderId="0" xfId="0" applyFont="1" applyAlignment="1">
      <alignment/>
    </xf>
    <xf numFmtId="0" fontId="4" fillId="2" borderId="12" xfId="0" applyFont="1" applyFill="1" applyBorder="1" applyAlignment="1">
      <alignment/>
    </xf>
    <xf numFmtId="0" fontId="0" fillId="2" borderId="1" xfId="0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6" borderId="11" xfId="0" applyFont="1" applyFill="1" applyBorder="1" applyAlignment="1">
      <alignment horizontal="left" textRotation="90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4" fillId="6" borderId="13" xfId="0" applyNumberFormat="1" applyFont="1" applyFill="1" applyBorder="1" applyAlignment="1">
      <alignment horizontal="center" textRotation="90"/>
    </xf>
    <xf numFmtId="168" fontId="0" fillId="2" borderId="13" xfId="0" applyNumberFormat="1" applyFill="1" applyBorder="1" applyAlignment="1">
      <alignment/>
    </xf>
    <xf numFmtId="168" fontId="11" fillId="0" borderId="0" xfId="0" applyNumberFormat="1" applyFont="1" applyAlignment="1">
      <alignment/>
    </xf>
    <xf numFmtId="0" fontId="9" fillId="2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6"/>
  <sheetViews>
    <sheetView showGridLines="0" tabSelected="1" showOutlineSymbols="0" workbookViewId="0" topLeftCell="A3">
      <pane xSplit="8175" ySplit="2070" topLeftCell="H4" activePane="bottomRight" state="split"/>
      <selection pane="topLeft" activeCell="B4" sqref="B4"/>
      <selection pane="topRight" activeCell="R3" sqref="R3"/>
      <selection pane="bottomLeft" activeCell="G24" sqref="G24"/>
      <selection pane="bottomRight" activeCell="I29" sqref="I29"/>
    </sheetView>
  </sheetViews>
  <sheetFormatPr defaultColWidth="9.140625" defaultRowHeight="12.75"/>
  <cols>
    <col min="1" max="1" width="0.85546875" style="0" customWidth="1"/>
    <col min="2" max="2" width="6.421875" style="0" customWidth="1"/>
    <col min="3" max="3" width="7.00390625" style="0" customWidth="1"/>
    <col min="4" max="4" width="6.57421875" style="0" customWidth="1"/>
    <col min="5" max="5" width="0.85546875" style="0" customWidth="1"/>
    <col min="6" max="6" width="8.140625" style="0" customWidth="1"/>
    <col min="7" max="7" width="44.28125" style="0" customWidth="1"/>
    <col min="8" max="8" width="0.85546875" style="0" customWidth="1"/>
    <col min="9" max="34" width="5.00390625" style="0" customWidth="1"/>
    <col min="35" max="35" width="0.85546875" style="0" customWidth="1"/>
  </cols>
  <sheetData>
    <row r="1" spans="1:35" s="24" customFormat="1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5" s="24" customFormat="1" ht="12.75" hidden="1">
      <c r="A2" s="6"/>
      <c r="B2" s="7"/>
      <c r="C2" s="7"/>
      <c r="D2" s="7"/>
      <c r="E2" s="7"/>
      <c r="F2" s="7"/>
      <c r="G2" s="7"/>
      <c r="H2" s="7"/>
      <c r="I2" s="7">
        <f aca="true" t="shared" si="0" ref="I2:AH2">IF(I3&lt;&gt;"",1,0)</f>
        <v>1</v>
      </c>
      <c r="J2" s="7">
        <f t="shared" si="0"/>
        <v>1</v>
      </c>
      <c r="K2" s="7">
        <f t="shared" si="0"/>
        <v>1</v>
      </c>
      <c r="L2" s="7">
        <f t="shared" si="0"/>
        <v>1</v>
      </c>
      <c r="M2" s="7">
        <f t="shared" si="0"/>
        <v>1</v>
      </c>
      <c r="N2" s="7">
        <f t="shared" si="0"/>
        <v>1</v>
      </c>
      <c r="O2" s="7">
        <f t="shared" si="0"/>
        <v>1</v>
      </c>
      <c r="P2" s="7">
        <f t="shared" si="0"/>
        <v>1</v>
      </c>
      <c r="Q2" s="7">
        <f t="shared" si="0"/>
        <v>1</v>
      </c>
      <c r="R2" s="7">
        <f t="shared" si="0"/>
        <v>1</v>
      </c>
      <c r="S2" s="7">
        <f t="shared" si="0"/>
        <v>1</v>
      </c>
      <c r="T2" s="7">
        <f t="shared" si="0"/>
        <v>1</v>
      </c>
      <c r="U2" s="7">
        <f t="shared" si="0"/>
        <v>1</v>
      </c>
      <c r="V2" s="7">
        <f t="shared" si="0"/>
        <v>1</v>
      </c>
      <c r="W2" s="7">
        <f t="shared" si="0"/>
        <v>1</v>
      </c>
      <c r="X2" s="7">
        <f t="shared" si="0"/>
        <v>1</v>
      </c>
      <c r="Y2" s="7">
        <f t="shared" si="0"/>
        <v>1</v>
      </c>
      <c r="Z2" s="7">
        <f t="shared" si="0"/>
        <v>1</v>
      </c>
      <c r="AA2" s="7">
        <f t="shared" si="0"/>
        <v>1</v>
      </c>
      <c r="AB2" s="7">
        <f t="shared" si="0"/>
        <v>1</v>
      </c>
      <c r="AC2" s="7">
        <f t="shared" si="0"/>
        <v>1</v>
      </c>
      <c r="AD2" s="7">
        <f t="shared" si="0"/>
        <v>1</v>
      </c>
      <c r="AE2" s="7">
        <f t="shared" si="0"/>
        <v>1</v>
      </c>
      <c r="AF2" s="7">
        <f t="shared" si="0"/>
        <v>1</v>
      </c>
      <c r="AG2" s="7">
        <f t="shared" si="0"/>
        <v>1</v>
      </c>
      <c r="AH2" s="7">
        <f t="shared" si="0"/>
        <v>1</v>
      </c>
      <c r="AI2" s="8"/>
    </row>
    <row r="3" spans="1:35" s="24" customFormat="1" ht="90.75" customHeight="1">
      <c r="A3" s="9"/>
      <c r="B3" s="31" t="s">
        <v>164</v>
      </c>
      <c r="C3" s="2"/>
      <c r="D3" s="26"/>
      <c r="E3" s="11"/>
      <c r="F3" s="11"/>
      <c r="G3" s="12" t="s">
        <v>1</v>
      </c>
      <c r="H3" s="11"/>
      <c r="I3" s="54" t="s">
        <v>155</v>
      </c>
      <c r="J3" s="54" t="s">
        <v>156</v>
      </c>
      <c r="K3" s="54" t="s">
        <v>157</v>
      </c>
      <c r="L3" s="54" t="s">
        <v>158</v>
      </c>
      <c r="M3" s="54" t="s">
        <v>159</v>
      </c>
      <c r="N3" s="54" t="s">
        <v>160</v>
      </c>
      <c r="O3" s="54" t="s">
        <v>161</v>
      </c>
      <c r="P3" s="54" t="s">
        <v>162</v>
      </c>
      <c r="Q3" s="54" t="s">
        <v>163</v>
      </c>
      <c r="R3" s="54" t="s">
        <v>112</v>
      </c>
      <c r="S3" s="54" t="s">
        <v>113</v>
      </c>
      <c r="T3" s="54" t="s">
        <v>114</v>
      </c>
      <c r="U3" s="54" t="s">
        <v>115</v>
      </c>
      <c r="V3" s="54" t="s">
        <v>116</v>
      </c>
      <c r="W3" s="54" t="s">
        <v>117</v>
      </c>
      <c r="X3" s="54" t="s">
        <v>118</v>
      </c>
      <c r="Y3" s="54" t="s">
        <v>119</v>
      </c>
      <c r="Z3" s="54" t="s">
        <v>120</v>
      </c>
      <c r="AA3" s="54" t="s">
        <v>121</v>
      </c>
      <c r="AB3" s="54" t="s">
        <v>122</v>
      </c>
      <c r="AC3" s="54" t="s">
        <v>123</v>
      </c>
      <c r="AD3" s="54" t="s">
        <v>124</v>
      </c>
      <c r="AE3" s="54" t="s">
        <v>125</v>
      </c>
      <c r="AF3" s="54" t="s">
        <v>126</v>
      </c>
      <c r="AG3" s="54" t="s">
        <v>127</v>
      </c>
      <c r="AH3" s="54" t="s">
        <v>128</v>
      </c>
      <c r="AI3" s="8"/>
    </row>
    <row r="4" spans="1:35" s="24" customFormat="1" ht="4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8"/>
    </row>
    <row r="5" spans="1:35" s="24" customFormat="1" ht="12.75" customHeight="1">
      <c r="A5" s="9"/>
      <c r="B5" s="2"/>
      <c r="C5" s="2"/>
      <c r="D5" s="2"/>
      <c r="E5" s="2"/>
      <c r="F5" s="2"/>
      <c r="G5" s="11" t="s">
        <v>7</v>
      </c>
      <c r="H5" s="2"/>
      <c r="I5" s="30">
        <f>I13+I21+I23+I25</f>
        <v>25</v>
      </c>
      <c r="J5" s="30">
        <f aca="true" t="shared" si="1" ref="J5:AG5">J13+J21+J23+J25</f>
        <v>0</v>
      </c>
      <c r="K5" s="30">
        <f t="shared" si="1"/>
        <v>0</v>
      </c>
      <c r="L5" s="30">
        <f t="shared" si="1"/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>
        <f t="shared" si="1"/>
        <v>0</v>
      </c>
      <c r="Q5" s="30">
        <f t="shared" si="1"/>
        <v>0</v>
      </c>
      <c r="R5" s="30">
        <f t="shared" si="1"/>
        <v>0</v>
      </c>
      <c r="S5" s="30">
        <f t="shared" si="1"/>
        <v>0</v>
      </c>
      <c r="T5" s="30">
        <f t="shared" si="1"/>
        <v>0</v>
      </c>
      <c r="U5" s="30">
        <f t="shared" si="1"/>
        <v>0</v>
      </c>
      <c r="V5" s="30">
        <f t="shared" si="1"/>
        <v>0</v>
      </c>
      <c r="W5" s="30">
        <f t="shared" si="1"/>
        <v>0</v>
      </c>
      <c r="X5" s="30">
        <f t="shared" si="1"/>
        <v>0</v>
      </c>
      <c r="Y5" s="30">
        <f t="shared" si="1"/>
        <v>0</v>
      </c>
      <c r="Z5" s="30">
        <f t="shared" si="1"/>
        <v>0</v>
      </c>
      <c r="AA5" s="30">
        <f t="shared" si="1"/>
        <v>0</v>
      </c>
      <c r="AB5" s="30">
        <f t="shared" si="1"/>
        <v>0</v>
      </c>
      <c r="AC5" s="30">
        <f t="shared" si="1"/>
        <v>0</v>
      </c>
      <c r="AD5" s="30">
        <f t="shared" si="1"/>
        <v>0</v>
      </c>
      <c r="AE5" s="30">
        <f t="shared" si="1"/>
        <v>0</v>
      </c>
      <c r="AF5" s="30">
        <f t="shared" si="1"/>
        <v>0</v>
      </c>
      <c r="AG5" s="30">
        <f t="shared" si="1"/>
        <v>0</v>
      </c>
      <c r="AH5" s="30">
        <f>AH13+AH21+AH23+AH25</f>
        <v>0</v>
      </c>
      <c r="AI5" s="8"/>
    </row>
    <row r="6" spans="1:35" s="24" customFormat="1" ht="12.75" customHeigh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8"/>
    </row>
    <row r="7" spans="1:35" s="24" customFormat="1" ht="12.75" customHeight="1">
      <c r="A7" s="9"/>
      <c r="B7" s="2"/>
      <c r="C7" s="2"/>
      <c r="D7" s="2"/>
      <c r="E7" s="2"/>
      <c r="F7" s="2"/>
      <c r="G7" s="29" t="s">
        <v>70</v>
      </c>
      <c r="H7" s="2"/>
      <c r="I7" s="50" t="s">
        <v>129</v>
      </c>
      <c r="J7" s="50" t="s">
        <v>131</v>
      </c>
      <c r="K7" s="50" t="s">
        <v>132</v>
      </c>
      <c r="L7" s="50" t="s">
        <v>133</v>
      </c>
      <c r="M7" s="50" t="s">
        <v>134</v>
      </c>
      <c r="N7" s="50" t="s">
        <v>135</v>
      </c>
      <c r="O7" s="50" t="s">
        <v>136</v>
      </c>
      <c r="P7" s="50" t="s">
        <v>137</v>
      </c>
      <c r="Q7" s="50" t="s">
        <v>138</v>
      </c>
      <c r="R7" s="50" t="s">
        <v>139</v>
      </c>
      <c r="S7" s="50" t="s">
        <v>140</v>
      </c>
      <c r="T7" s="50" t="s">
        <v>141</v>
      </c>
      <c r="U7" s="50" t="s">
        <v>142</v>
      </c>
      <c r="V7" s="50" t="s">
        <v>143</v>
      </c>
      <c r="W7" s="50" t="s">
        <v>144</v>
      </c>
      <c r="X7" s="50" t="s">
        <v>145</v>
      </c>
      <c r="Y7" s="50" t="s">
        <v>146</v>
      </c>
      <c r="Z7" s="50" t="s">
        <v>147</v>
      </c>
      <c r="AA7" s="50" t="s">
        <v>148</v>
      </c>
      <c r="AB7" s="50" t="s">
        <v>149</v>
      </c>
      <c r="AC7" s="50" t="s">
        <v>150</v>
      </c>
      <c r="AD7" s="50" t="s">
        <v>151</v>
      </c>
      <c r="AE7" s="50" t="s">
        <v>152</v>
      </c>
      <c r="AF7" s="50" t="s">
        <v>153</v>
      </c>
      <c r="AG7" s="50" t="s">
        <v>154</v>
      </c>
      <c r="AH7" s="50" t="s">
        <v>130</v>
      </c>
      <c r="AI7" s="8"/>
    </row>
    <row r="8" spans="1:35" s="24" customFormat="1" ht="4.5" customHeigh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8"/>
    </row>
    <row r="9" spans="1:35" s="24" customFormat="1" ht="12.75" customHeight="1">
      <c r="A9" s="9"/>
      <c r="B9" s="2"/>
      <c r="C9" s="2"/>
      <c r="D9" s="2"/>
      <c r="E9" s="2"/>
      <c r="F9" s="2"/>
      <c r="G9" s="29" t="s">
        <v>5</v>
      </c>
      <c r="H9" s="2"/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1" t="s">
        <v>61</v>
      </c>
      <c r="O9" s="1" t="s">
        <v>61</v>
      </c>
      <c r="P9" s="1" t="s">
        <v>61</v>
      </c>
      <c r="Q9" s="1" t="s">
        <v>61</v>
      </c>
      <c r="R9" s="1" t="s">
        <v>61</v>
      </c>
      <c r="S9" s="1" t="s">
        <v>61</v>
      </c>
      <c r="T9" s="1" t="s">
        <v>61</v>
      </c>
      <c r="U9" s="1" t="s">
        <v>61</v>
      </c>
      <c r="V9" s="1" t="s">
        <v>61</v>
      </c>
      <c r="W9" s="1" t="s">
        <v>61</v>
      </c>
      <c r="X9" s="1" t="s">
        <v>61</v>
      </c>
      <c r="Y9" s="1" t="s">
        <v>61</v>
      </c>
      <c r="Z9" s="1" t="s">
        <v>61</v>
      </c>
      <c r="AA9" s="1" t="s">
        <v>61</v>
      </c>
      <c r="AB9" s="1" t="s">
        <v>61</v>
      </c>
      <c r="AC9" s="1" t="s">
        <v>61</v>
      </c>
      <c r="AD9" s="1" t="s">
        <v>61</v>
      </c>
      <c r="AE9" s="1" t="s">
        <v>61</v>
      </c>
      <c r="AF9" s="1" t="s">
        <v>61</v>
      </c>
      <c r="AG9" s="1" t="s">
        <v>61</v>
      </c>
      <c r="AH9" s="1" t="s">
        <v>61</v>
      </c>
      <c r="AI9" s="8"/>
    </row>
    <row r="10" spans="1:35" s="24" customFormat="1" ht="4.5" customHeight="1">
      <c r="A10" s="9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8"/>
    </row>
    <row r="11" spans="1:35" s="24" customFormat="1" ht="12.75" customHeight="1">
      <c r="A11" s="9"/>
      <c r="B11" s="2"/>
      <c r="C11" s="2"/>
      <c r="D11" s="2"/>
      <c r="E11" s="2"/>
      <c r="F11" s="2"/>
      <c r="G11" s="29" t="s">
        <v>8</v>
      </c>
      <c r="H11" s="2"/>
      <c r="I11" s="1" t="s">
        <v>62</v>
      </c>
      <c r="J11" s="1" t="s">
        <v>62</v>
      </c>
      <c r="K11" s="1" t="s">
        <v>62</v>
      </c>
      <c r="L11" s="1" t="s">
        <v>62</v>
      </c>
      <c r="M11" s="1" t="s">
        <v>62</v>
      </c>
      <c r="N11" s="1" t="s">
        <v>62</v>
      </c>
      <c r="O11" s="1" t="s">
        <v>62</v>
      </c>
      <c r="P11" s="1" t="s">
        <v>62</v>
      </c>
      <c r="Q11" s="1" t="s">
        <v>62</v>
      </c>
      <c r="R11" s="1" t="s">
        <v>62</v>
      </c>
      <c r="S11" s="1" t="s">
        <v>62</v>
      </c>
      <c r="T11" s="1" t="s">
        <v>62</v>
      </c>
      <c r="U11" s="1" t="s">
        <v>62</v>
      </c>
      <c r="V11" s="1" t="s">
        <v>62</v>
      </c>
      <c r="W11" s="1" t="s">
        <v>62</v>
      </c>
      <c r="X11" s="1" t="s">
        <v>62</v>
      </c>
      <c r="Y11" s="1" t="s">
        <v>62</v>
      </c>
      <c r="Z11" s="1" t="s">
        <v>62</v>
      </c>
      <c r="AA11" s="1" t="s">
        <v>62</v>
      </c>
      <c r="AB11" s="1" t="s">
        <v>62</v>
      </c>
      <c r="AC11" s="1" t="s">
        <v>62</v>
      </c>
      <c r="AD11" s="1" t="s">
        <v>62</v>
      </c>
      <c r="AE11" s="1" t="s">
        <v>62</v>
      </c>
      <c r="AF11" s="1" t="s">
        <v>62</v>
      </c>
      <c r="AG11" s="1" t="s">
        <v>62</v>
      </c>
      <c r="AH11" s="1" t="s">
        <v>62</v>
      </c>
      <c r="AI11" s="8"/>
    </row>
    <row r="12" spans="1:35" s="24" customFormat="1" ht="12.75" customHeight="1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8"/>
    </row>
    <row r="13" spans="1:35" s="24" customFormat="1" ht="12.75">
      <c r="A13" s="9"/>
      <c r="B13" s="10" t="s">
        <v>2</v>
      </c>
      <c r="C13" s="2"/>
      <c r="D13" s="23">
        <f>SUM(2:2)</f>
        <v>26</v>
      </c>
      <c r="E13" s="13"/>
      <c r="F13" s="13"/>
      <c r="G13" s="27" t="s">
        <v>6</v>
      </c>
      <c r="H13" s="13"/>
      <c r="I13" s="23">
        <f aca="true" t="shared" si="2" ref="I13:AG13">SUMIF(I28:I235,"=1",$D28:$D235)</f>
        <v>25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si="2"/>
        <v>0</v>
      </c>
      <c r="Q13" s="23">
        <f t="shared" si="2"/>
        <v>0</v>
      </c>
      <c r="R13" s="23">
        <f t="shared" si="2"/>
        <v>0</v>
      </c>
      <c r="S13" s="23">
        <f t="shared" si="2"/>
        <v>0</v>
      </c>
      <c r="T13" s="23">
        <f t="shared" si="2"/>
        <v>0</v>
      </c>
      <c r="U13" s="23">
        <f t="shared" si="2"/>
        <v>0</v>
      </c>
      <c r="V13" s="23">
        <f t="shared" si="2"/>
        <v>0</v>
      </c>
      <c r="W13" s="23">
        <f t="shared" si="2"/>
        <v>0</v>
      </c>
      <c r="X13" s="23">
        <f t="shared" si="2"/>
        <v>0</v>
      </c>
      <c r="Y13" s="23">
        <f t="shared" si="2"/>
        <v>0</v>
      </c>
      <c r="Z13" s="23">
        <f t="shared" si="2"/>
        <v>0</v>
      </c>
      <c r="AA13" s="23">
        <f t="shared" si="2"/>
        <v>0</v>
      </c>
      <c r="AB13" s="23">
        <f t="shared" si="2"/>
        <v>0</v>
      </c>
      <c r="AC13" s="23">
        <f t="shared" si="2"/>
        <v>0</v>
      </c>
      <c r="AD13" s="23">
        <f t="shared" si="2"/>
        <v>0</v>
      </c>
      <c r="AE13" s="23">
        <f t="shared" si="2"/>
        <v>0</v>
      </c>
      <c r="AF13" s="23">
        <f t="shared" si="2"/>
        <v>0</v>
      </c>
      <c r="AG13" s="23">
        <f t="shared" si="2"/>
        <v>0</v>
      </c>
      <c r="AH13" s="23">
        <f>SUMIF(AH28:AH235,"=1",$D28:$D235)</f>
        <v>0</v>
      </c>
      <c r="AI13" s="8"/>
    </row>
    <row r="14" spans="1:35" s="24" customFormat="1" ht="4.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8"/>
    </row>
    <row r="15" spans="1:35" s="24" customFormat="1" ht="12.75" customHeight="1">
      <c r="A15" s="9"/>
      <c r="B15" s="2" t="s">
        <v>10</v>
      </c>
      <c r="C15" s="2"/>
      <c r="D15" s="23">
        <f>SUM(16:16)</f>
        <v>0</v>
      </c>
      <c r="E15" s="2"/>
      <c r="F15" s="2"/>
      <c r="G15" s="27" t="s">
        <v>108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8"/>
    </row>
    <row r="16" spans="1:35" s="24" customFormat="1" ht="12.75" customHeight="1" hidden="1">
      <c r="A16" s="9"/>
      <c r="B16" s="2"/>
      <c r="C16" s="2"/>
      <c r="D16" s="2"/>
      <c r="E16" s="2"/>
      <c r="F16" s="2"/>
      <c r="G16" s="2"/>
      <c r="H16" s="2"/>
      <c r="I16" s="7">
        <f aca="true" t="shared" si="3" ref="I16:AH16">IF(I15&lt;&gt;"",1,0)</f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</v>
      </c>
      <c r="Q16" s="7">
        <f t="shared" si="3"/>
        <v>0</v>
      </c>
      <c r="R16" s="7">
        <f t="shared" si="3"/>
        <v>0</v>
      </c>
      <c r="S16" s="7">
        <f t="shared" si="3"/>
        <v>0</v>
      </c>
      <c r="T16" s="7">
        <f t="shared" si="3"/>
        <v>0</v>
      </c>
      <c r="U16" s="7">
        <f t="shared" si="3"/>
        <v>0</v>
      </c>
      <c r="V16" s="7">
        <f t="shared" si="3"/>
        <v>0</v>
      </c>
      <c r="W16" s="7">
        <f t="shared" si="3"/>
        <v>0</v>
      </c>
      <c r="X16" s="7">
        <f t="shared" si="3"/>
        <v>0</v>
      </c>
      <c r="Y16" s="7">
        <f t="shared" si="3"/>
        <v>0</v>
      </c>
      <c r="Z16" s="7">
        <f t="shared" si="3"/>
        <v>0</v>
      </c>
      <c r="AA16" s="7">
        <f t="shared" si="3"/>
        <v>0</v>
      </c>
      <c r="AB16" s="7">
        <f t="shared" si="3"/>
        <v>0</v>
      </c>
      <c r="AC16" s="7">
        <f t="shared" si="3"/>
        <v>0</v>
      </c>
      <c r="AD16" s="7">
        <f t="shared" si="3"/>
        <v>0</v>
      </c>
      <c r="AE16" s="7">
        <f t="shared" si="3"/>
        <v>0</v>
      </c>
      <c r="AF16" s="7">
        <f t="shared" si="3"/>
        <v>0</v>
      </c>
      <c r="AG16" s="7">
        <f t="shared" si="3"/>
        <v>0</v>
      </c>
      <c r="AH16" s="7">
        <f t="shared" si="3"/>
        <v>0</v>
      </c>
      <c r="AI16" s="8"/>
    </row>
    <row r="17" spans="1:35" s="24" customFormat="1" ht="4.5" customHeight="1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8"/>
    </row>
    <row r="18" spans="1:35" s="24" customFormat="1" ht="12.75" customHeight="1">
      <c r="A18" s="9"/>
      <c r="B18" s="2" t="s">
        <v>11</v>
      </c>
      <c r="C18" s="2"/>
      <c r="D18" s="23">
        <f>SUM(19:19)</f>
        <v>0</v>
      </c>
      <c r="E18" s="2"/>
      <c r="F18" s="2"/>
      <c r="G18" s="29" t="s">
        <v>109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8"/>
    </row>
    <row r="19" spans="1:35" s="24" customFormat="1" ht="12.75" customHeight="1" hidden="1">
      <c r="A19" s="9"/>
      <c r="B19" s="2"/>
      <c r="C19" s="2"/>
      <c r="D19" s="2"/>
      <c r="E19" s="2"/>
      <c r="F19" s="2"/>
      <c r="G19" s="2"/>
      <c r="H19" s="2"/>
      <c r="I19" s="7">
        <f aca="true" t="shared" si="4" ref="I19:AH19">IF(I18&lt;&gt;"",1,0)</f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4"/>
        <v>0</v>
      </c>
      <c r="O19" s="7">
        <f t="shared" si="4"/>
        <v>0</v>
      </c>
      <c r="P19" s="7">
        <f t="shared" si="4"/>
        <v>0</v>
      </c>
      <c r="Q19" s="7">
        <f t="shared" si="4"/>
        <v>0</v>
      </c>
      <c r="R19" s="7">
        <f t="shared" si="4"/>
        <v>0</v>
      </c>
      <c r="S19" s="7">
        <f t="shared" si="4"/>
        <v>0</v>
      </c>
      <c r="T19" s="7">
        <f t="shared" si="4"/>
        <v>0</v>
      </c>
      <c r="U19" s="7">
        <f t="shared" si="4"/>
        <v>0</v>
      </c>
      <c r="V19" s="7">
        <f t="shared" si="4"/>
        <v>0</v>
      </c>
      <c r="W19" s="7">
        <f t="shared" si="4"/>
        <v>0</v>
      </c>
      <c r="X19" s="7">
        <f t="shared" si="4"/>
        <v>0</v>
      </c>
      <c r="Y19" s="7">
        <f t="shared" si="4"/>
        <v>0</v>
      </c>
      <c r="Z19" s="7">
        <f t="shared" si="4"/>
        <v>0</v>
      </c>
      <c r="AA19" s="7">
        <f t="shared" si="4"/>
        <v>0</v>
      </c>
      <c r="AB19" s="7">
        <f t="shared" si="4"/>
        <v>0</v>
      </c>
      <c r="AC19" s="7">
        <f t="shared" si="4"/>
        <v>0</v>
      </c>
      <c r="AD19" s="7">
        <f t="shared" si="4"/>
        <v>0</v>
      </c>
      <c r="AE19" s="7">
        <f t="shared" si="4"/>
        <v>0</v>
      </c>
      <c r="AF19" s="7">
        <f t="shared" si="4"/>
        <v>0</v>
      </c>
      <c r="AG19" s="7">
        <f t="shared" si="4"/>
        <v>0</v>
      </c>
      <c r="AH19" s="7">
        <f t="shared" si="4"/>
        <v>0</v>
      </c>
      <c r="AI19" s="8"/>
    </row>
    <row r="20" spans="1:35" s="24" customFormat="1" ht="4.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8"/>
    </row>
    <row r="21" spans="1:35" s="24" customFormat="1" ht="12.75" customHeight="1">
      <c r="A21" s="9"/>
      <c r="B21" s="2"/>
      <c r="C21" s="2"/>
      <c r="D21" s="2"/>
      <c r="E21" s="2"/>
      <c r="F21" s="2"/>
      <c r="G21" s="29" t="s">
        <v>110</v>
      </c>
      <c r="H21" s="2"/>
      <c r="I21" s="28">
        <f aca="true" t="shared" si="5" ref="I21:AG21">IF(I15=0,0,Number_Of_Teams-I15+1)</f>
        <v>0</v>
      </c>
      <c r="J21" s="28">
        <f t="shared" si="5"/>
        <v>0</v>
      </c>
      <c r="K21" s="28">
        <f t="shared" si="5"/>
        <v>0</v>
      </c>
      <c r="L21" s="28">
        <f t="shared" si="5"/>
        <v>0</v>
      </c>
      <c r="M21" s="28">
        <f t="shared" si="5"/>
        <v>0</v>
      </c>
      <c r="N21" s="28">
        <f t="shared" si="5"/>
        <v>0</v>
      </c>
      <c r="O21" s="28">
        <f t="shared" si="5"/>
        <v>0</v>
      </c>
      <c r="P21" s="28">
        <f t="shared" si="5"/>
        <v>0</v>
      </c>
      <c r="Q21" s="28">
        <f t="shared" si="5"/>
        <v>0</v>
      </c>
      <c r="R21" s="28">
        <f t="shared" si="5"/>
        <v>0</v>
      </c>
      <c r="S21" s="28">
        <f t="shared" si="5"/>
        <v>0</v>
      </c>
      <c r="T21" s="28">
        <f t="shared" si="5"/>
        <v>0</v>
      </c>
      <c r="U21" s="28">
        <f t="shared" si="5"/>
        <v>0</v>
      </c>
      <c r="V21" s="28">
        <f t="shared" si="5"/>
        <v>0</v>
      </c>
      <c r="W21" s="28">
        <f t="shared" si="5"/>
        <v>0</v>
      </c>
      <c r="X21" s="28">
        <f t="shared" si="5"/>
        <v>0</v>
      </c>
      <c r="Y21" s="28">
        <f t="shared" si="5"/>
        <v>0</v>
      </c>
      <c r="Z21" s="28">
        <f t="shared" si="5"/>
        <v>0</v>
      </c>
      <c r="AA21" s="28">
        <f t="shared" si="5"/>
        <v>0</v>
      </c>
      <c r="AB21" s="28">
        <f t="shared" si="5"/>
        <v>0</v>
      </c>
      <c r="AC21" s="28">
        <f>IF(AC15=0,0,Number_Of_Teams-AC15+1)</f>
        <v>0</v>
      </c>
      <c r="AD21" s="28">
        <f>IF(AD15=0,0,Number_Of_Teams-AD15+1)</f>
        <v>0</v>
      </c>
      <c r="AE21" s="28">
        <f>IF(AE15=0,0,Number_Of_Teams-AE15+1)</f>
        <v>0</v>
      </c>
      <c r="AF21" s="28">
        <f>IF(AF15=0,0,Number_Of_Teams-AF15+1)</f>
        <v>0</v>
      </c>
      <c r="AG21" s="28">
        <f t="shared" si="5"/>
        <v>0</v>
      </c>
      <c r="AH21" s="28">
        <f>IF(AH15=0,0,Number_Of_Teams-AH15+1)</f>
        <v>0</v>
      </c>
      <c r="AI21" s="8"/>
    </row>
    <row r="22" spans="1:35" s="24" customFormat="1" ht="4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8"/>
    </row>
    <row r="23" spans="1:35" s="24" customFormat="1" ht="12.75" customHeight="1">
      <c r="A23" s="9"/>
      <c r="B23" s="2"/>
      <c r="C23" s="2"/>
      <c r="D23" s="2"/>
      <c r="E23" s="2"/>
      <c r="F23" s="2"/>
      <c r="G23" s="29" t="s">
        <v>111</v>
      </c>
      <c r="H23" s="2"/>
      <c r="I23" s="28">
        <f aca="true" t="shared" si="6" ref="I23:AG23">IF(I18=0,0,Number_Of_Teams-I18+1)</f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28">
        <f t="shared" si="6"/>
        <v>0</v>
      </c>
      <c r="O23" s="28">
        <f t="shared" si="6"/>
        <v>0</v>
      </c>
      <c r="P23" s="28">
        <f t="shared" si="6"/>
        <v>0</v>
      </c>
      <c r="Q23" s="28">
        <f t="shared" si="6"/>
        <v>0</v>
      </c>
      <c r="R23" s="28">
        <f t="shared" si="6"/>
        <v>0</v>
      </c>
      <c r="S23" s="28">
        <f t="shared" si="6"/>
        <v>0</v>
      </c>
      <c r="T23" s="28">
        <f t="shared" si="6"/>
        <v>0</v>
      </c>
      <c r="U23" s="28">
        <f t="shared" si="6"/>
        <v>0</v>
      </c>
      <c r="V23" s="28">
        <f t="shared" si="6"/>
        <v>0</v>
      </c>
      <c r="W23" s="28">
        <f t="shared" si="6"/>
        <v>0</v>
      </c>
      <c r="X23" s="28">
        <f t="shared" si="6"/>
        <v>0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28">
        <f t="shared" si="6"/>
        <v>0</v>
      </c>
      <c r="AF23" s="28">
        <f t="shared" si="6"/>
        <v>0</v>
      </c>
      <c r="AG23" s="28">
        <f t="shared" si="6"/>
        <v>0</v>
      </c>
      <c r="AH23" s="28">
        <f>IF(AH18=0,0,Number_Of_Teams-AH18+1)</f>
        <v>0</v>
      </c>
      <c r="AI23" s="8"/>
    </row>
    <row r="24" spans="1:35" s="24" customFormat="1" ht="4.5" customHeight="1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8"/>
    </row>
    <row r="25" spans="1:35" s="24" customFormat="1" ht="12.75" customHeight="1">
      <c r="A25" s="9"/>
      <c r="B25" s="2"/>
      <c r="C25" s="2"/>
      <c r="D25" s="2"/>
      <c r="E25" s="2"/>
      <c r="F25" s="2"/>
      <c r="G25" s="29" t="s">
        <v>60</v>
      </c>
      <c r="H25" s="2"/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8"/>
    </row>
    <row r="26" spans="1:35" s="24" customFormat="1" ht="12.75" customHeight="1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8"/>
    </row>
    <row r="27" spans="1:35" s="24" customFormat="1" ht="12.75">
      <c r="A27" s="9"/>
      <c r="B27" s="13"/>
      <c r="C27" s="14" t="s">
        <v>9</v>
      </c>
      <c r="D27" s="2" t="s">
        <v>3</v>
      </c>
      <c r="E27" s="13"/>
      <c r="F27" s="25" t="s">
        <v>4</v>
      </c>
      <c r="G27" s="25" t="s">
        <v>0</v>
      </c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8"/>
    </row>
    <row r="28" spans="1:35" ht="12.75">
      <c r="A28" s="9"/>
      <c r="B28" s="8"/>
      <c r="C28" s="22"/>
      <c r="D28" s="23"/>
      <c r="E28" s="9"/>
      <c r="F28" s="23"/>
      <c r="G28" s="32" t="s">
        <v>85</v>
      </c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8"/>
    </row>
    <row r="29" spans="1:35" ht="12.75">
      <c r="A29" s="9"/>
      <c r="B29" s="8"/>
      <c r="C29" s="22">
        <f aca="true" t="shared" si="7" ref="C29:C36">SUM(I29:AH29)</f>
        <v>1</v>
      </c>
      <c r="D29" s="23">
        <f aca="true" t="shared" si="8" ref="D29:D126">Number_Of_Teams-C29</f>
        <v>25</v>
      </c>
      <c r="E29" s="9"/>
      <c r="F29" s="23" t="s">
        <v>12</v>
      </c>
      <c r="G29" s="33" t="s">
        <v>86</v>
      </c>
      <c r="H29" s="20"/>
      <c r="I29" s="1">
        <v>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8"/>
    </row>
    <row r="30" spans="1:35" ht="12.75">
      <c r="A30" s="9"/>
      <c r="B30" s="8"/>
      <c r="C30" s="22">
        <f t="shared" si="7"/>
        <v>0</v>
      </c>
      <c r="D30" s="23">
        <f t="shared" si="8"/>
        <v>26</v>
      </c>
      <c r="E30" s="9"/>
      <c r="F30" s="23" t="s">
        <v>13</v>
      </c>
      <c r="G30" s="33" t="s">
        <v>86</v>
      </c>
      <c r="H30" s="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8"/>
    </row>
    <row r="31" spans="1:35" ht="12.75">
      <c r="A31" s="9"/>
      <c r="B31" s="8"/>
      <c r="C31" s="22">
        <f t="shared" si="7"/>
        <v>0</v>
      </c>
      <c r="D31" s="23">
        <f t="shared" si="8"/>
        <v>26</v>
      </c>
      <c r="E31" s="9"/>
      <c r="F31" s="23" t="s">
        <v>14</v>
      </c>
      <c r="G31" s="33" t="s">
        <v>86</v>
      </c>
      <c r="H31" s="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8"/>
    </row>
    <row r="32" spans="1:35" ht="12.75">
      <c r="A32" s="9"/>
      <c r="B32" s="8"/>
      <c r="C32" s="22">
        <f t="shared" si="7"/>
        <v>0</v>
      </c>
      <c r="D32" s="23">
        <f t="shared" si="8"/>
        <v>26</v>
      </c>
      <c r="E32" s="9"/>
      <c r="F32" s="23" t="s">
        <v>15</v>
      </c>
      <c r="G32" s="33" t="s">
        <v>86</v>
      </c>
      <c r="H32" s="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8"/>
    </row>
    <row r="33" spans="1:35" ht="12.75">
      <c r="A33" s="9"/>
      <c r="B33" s="8"/>
      <c r="C33" s="22">
        <f t="shared" si="7"/>
        <v>0</v>
      </c>
      <c r="D33" s="23">
        <f t="shared" si="8"/>
        <v>26</v>
      </c>
      <c r="E33" s="9"/>
      <c r="F33" s="23" t="s">
        <v>87</v>
      </c>
      <c r="G33" s="33" t="s">
        <v>86</v>
      </c>
      <c r="H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8"/>
    </row>
    <row r="34" spans="1:35" ht="12.75">
      <c r="A34" s="9"/>
      <c r="B34" s="8"/>
      <c r="C34" s="22">
        <f t="shared" si="7"/>
        <v>0</v>
      </c>
      <c r="D34" s="23">
        <f t="shared" si="8"/>
        <v>26</v>
      </c>
      <c r="E34" s="9"/>
      <c r="F34" s="23" t="s">
        <v>88</v>
      </c>
      <c r="G34" s="33" t="s">
        <v>86</v>
      </c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8"/>
    </row>
    <row r="35" spans="1:35" ht="12.75">
      <c r="A35" s="9"/>
      <c r="B35" s="8"/>
      <c r="C35" s="22">
        <f t="shared" si="7"/>
        <v>0</v>
      </c>
      <c r="D35" s="23">
        <f t="shared" si="8"/>
        <v>26</v>
      </c>
      <c r="E35" s="9"/>
      <c r="F35" s="23" t="s">
        <v>89</v>
      </c>
      <c r="G35" s="33" t="s">
        <v>86</v>
      </c>
      <c r="H35" s="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8"/>
    </row>
    <row r="36" spans="1:35" ht="12.75">
      <c r="A36" s="9"/>
      <c r="B36" s="8"/>
      <c r="C36" s="22">
        <f t="shared" si="7"/>
        <v>0</v>
      </c>
      <c r="D36" s="23">
        <f t="shared" si="8"/>
        <v>26</v>
      </c>
      <c r="E36" s="9"/>
      <c r="F36" s="23" t="s">
        <v>90</v>
      </c>
      <c r="G36" s="33" t="s">
        <v>86</v>
      </c>
      <c r="H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8"/>
    </row>
    <row r="37" spans="1:35" ht="5.25" customHeight="1">
      <c r="A37" s="9"/>
      <c r="B37" s="8"/>
      <c r="C37" s="22"/>
      <c r="D37" s="23"/>
      <c r="E37" s="9"/>
      <c r="F37" s="23"/>
      <c r="G37" s="33"/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8"/>
    </row>
    <row r="38" spans="1:35" ht="12.75">
      <c r="A38" s="9"/>
      <c r="B38" s="15"/>
      <c r="C38" s="22"/>
      <c r="D38" s="23"/>
      <c r="E38" s="16"/>
      <c r="F38" s="23"/>
      <c r="G38" s="35" t="s">
        <v>91</v>
      </c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8"/>
    </row>
    <row r="39" spans="1:35" ht="12.75">
      <c r="A39" s="9"/>
      <c r="B39" s="8"/>
      <c r="C39" s="22">
        <f>SUM(I39:AH39)</f>
        <v>0</v>
      </c>
      <c r="D39" s="23">
        <f t="shared" si="8"/>
        <v>26</v>
      </c>
      <c r="E39" s="9"/>
      <c r="F39" s="23" t="s">
        <v>92</v>
      </c>
      <c r="G39" s="33" t="s">
        <v>92</v>
      </c>
      <c r="H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8"/>
    </row>
    <row r="40" spans="1:35" ht="12.75">
      <c r="A40" s="9"/>
      <c r="B40" s="8"/>
      <c r="C40" s="22">
        <f>SUM(I40:AH40)</f>
        <v>0</v>
      </c>
      <c r="D40" s="23">
        <f t="shared" si="8"/>
        <v>26</v>
      </c>
      <c r="E40" s="9"/>
      <c r="F40" s="23"/>
      <c r="G40" s="33"/>
      <c r="H40" s="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8"/>
    </row>
    <row r="41" spans="1:35" ht="5.25" customHeight="1">
      <c r="A41" s="9"/>
      <c r="B41" s="8"/>
      <c r="C41" s="22"/>
      <c r="D41" s="23"/>
      <c r="E41" s="9"/>
      <c r="F41" s="23"/>
      <c r="G41" s="33"/>
      <c r="H41" s="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8"/>
    </row>
    <row r="42" spans="1:35" ht="12.75">
      <c r="A42" s="9"/>
      <c r="B42" s="8"/>
      <c r="C42" s="22"/>
      <c r="D42" s="23"/>
      <c r="E42" s="9"/>
      <c r="F42" s="23"/>
      <c r="G42" s="32" t="s">
        <v>93</v>
      </c>
      <c r="H42" s="2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8"/>
    </row>
    <row r="43" spans="1:35" ht="12.75">
      <c r="A43" s="9"/>
      <c r="B43" s="8"/>
      <c r="C43" s="22">
        <f>SUM(I43:AH43)</f>
        <v>0</v>
      </c>
      <c r="D43" s="23">
        <f t="shared" si="8"/>
        <v>26</v>
      </c>
      <c r="E43" s="9"/>
      <c r="F43" s="23"/>
      <c r="G43" s="33"/>
      <c r="H43" s="2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8"/>
    </row>
    <row r="44" spans="1:35" ht="12.75">
      <c r="A44" s="9"/>
      <c r="B44" s="8"/>
      <c r="C44" s="22">
        <f>SUM(I44:AH44)</f>
        <v>0</v>
      </c>
      <c r="D44" s="23">
        <f t="shared" si="8"/>
        <v>26</v>
      </c>
      <c r="E44" s="9"/>
      <c r="F44" s="23"/>
      <c r="G44" s="33"/>
      <c r="H44" s="2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8"/>
    </row>
    <row r="45" spans="1:35" ht="12.75">
      <c r="A45" s="9"/>
      <c r="B45" s="15"/>
      <c r="C45" s="22">
        <f>SUM(I45:AH45)</f>
        <v>0</v>
      </c>
      <c r="D45" s="23">
        <f t="shared" si="8"/>
        <v>26</v>
      </c>
      <c r="E45" s="16"/>
      <c r="F45" s="23"/>
      <c r="G45" s="33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8"/>
    </row>
    <row r="46" spans="1:35" ht="12.75">
      <c r="A46" s="9"/>
      <c r="B46" s="8"/>
      <c r="C46" s="22">
        <f>SUM(I46:AH46)</f>
        <v>0</v>
      </c>
      <c r="D46" s="23">
        <f t="shared" si="8"/>
        <v>26</v>
      </c>
      <c r="E46" s="9"/>
      <c r="F46" s="23"/>
      <c r="G46" s="33"/>
      <c r="H46" s="2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8"/>
    </row>
    <row r="47" spans="1:35" ht="5.25" customHeight="1">
      <c r="A47" s="9"/>
      <c r="B47" s="8"/>
      <c r="C47" s="22"/>
      <c r="D47" s="23"/>
      <c r="E47" s="9"/>
      <c r="F47" s="23"/>
      <c r="G47" s="33"/>
      <c r="H47" s="2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8"/>
    </row>
    <row r="48" spans="1:35" ht="12.75">
      <c r="A48" s="9"/>
      <c r="B48" s="8"/>
      <c r="C48" s="22"/>
      <c r="D48" s="23"/>
      <c r="E48" s="9"/>
      <c r="F48" s="23"/>
      <c r="G48" s="32" t="s">
        <v>94</v>
      </c>
      <c r="H48" s="2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8"/>
    </row>
    <row r="49" spans="1:35" ht="12.75">
      <c r="A49" s="9"/>
      <c r="B49" s="8"/>
      <c r="C49" s="22">
        <f aca="true" t="shared" si="9" ref="C49:C54">SUM(I49:AH49)</f>
        <v>0</v>
      </c>
      <c r="D49" s="23">
        <f t="shared" si="8"/>
        <v>26</v>
      </c>
      <c r="E49" s="9"/>
      <c r="F49" s="23"/>
      <c r="G49" s="33"/>
      <c r="H49" s="2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8"/>
    </row>
    <row r="50" spans="1:35" ht="12.75">
      <c r="A50" s="9"/>
      <c r="B50" s="8"/>
      <c r="C50" s="22">
        <f t="shared" si="9"/>
        <v>0</v>
      </c>
      <c r="D50" s="23">
        <f t="shared" si="8"/>
        <v>26</v>
      </c>
      <c r="E50" s="9"/>
      <c r="F50" s="23"/>
      <c r="G50" s="33"/>
      <c r="H50" s="2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8"/>
    </row>
    <row r="51" spans="1:35" ht="12.75">
      <c r="A51" s="9"/>
      <c r="B51" s="8"/>
      <c r="C51" s="22">
        <f t="shared" si="9"/>
        <v>0</v>
      </c>
      <c r="D51" s="23">
        <f t="shared" si="8"/>
        <v>26</v>
      </c>
      <c r="E51" s="9"/>
      <c r="F51" s="23"/>
      <c r="G51" s="33"/>
      <c r="H51" s="2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8"/>
    </row>
    <row r="52" spans="1:35" ht="12.75">
      <c r="A52" s="9"/>
      <c r="B52" s="15"/>
      <c r="C52" s="22">
        <f t="shared" si="9"/>
        <v>0</v>
      </c>
      <c r="D52" s="23">
        <f t="shared" si="8"/>
        <v>26</v>
      </c>
      <c r="E52" s="16"/>
      <c r="F52" s="23"/>
      <c r="G52" s="33"/>
      <c r="H52" s="2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8"/>
    </row>
    <row r="53" spans="1:35" ht="12.75">
      <c r="A53" s="9"/>
      <c r="B53" s="8"/>
      <c r="C53" s="22">
        <f t="shared" si="9"/>
        <v>0</v>
      </c>
      <c r="D53" s="23">
        <f t="shared" si="8"/>
        <v>26</v>
      </c>
      <c r="E53" s="9"/>
      <c r="F53" s="23"/>
      <c r="G53" s="33"/>
      <c r="H53" s="2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8"/>
    </row>
    <row r="54" spans="1:35" ht="12.75">
      <c r="A54" s="9"/>
      <c r="B54" s="8"/>
      <c r="C54" s="22">
        <f t="shared" si="9"/>
        <v>0</v>
      </c>
      <c r="D54" s="23">
        <f t="shared" si="8"/>
        <v>26</v>
      </c>
      <c r="E54" s="9"/>
      <c r="F54" s="23"/>
      <c r="G54" s="33"/>
      <c r="H54" s="2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8"/>
    </row>
    <row r="55" spans="1:35" ht="5.25" customHeight="1">
      <c r="A55" s="9"/>
      <c r="B55" s="8"/>
      <c r="C55" s="22"/>
      <c r="D55" s="23"/>
      <c r="E55" s="9"/>
      <c r="F55" s="23"/>
      <c r="G55" s="33"/>
      <c r="H55" s="2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8"/>
    </row>
    <row r="56" spans="1:35" ht="12.75">
      <c r="A56" s="9"/>
      <c r="B56" s="8"/>
      <c r="C56" s="22"/>
      <c r="D56" s="23"/>
      <c r="E56" s="9"/>
      <c r="F56" s="23"/>
      <c r="G56" s="32" t="s">
        <v>94</v>
      </c>
      <c r="H56" s="2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8"/>
    </row>
    <row r="57" spans="1:35" ht="12.75">
      <c r="A57" s="9"/>
      <c r="B57" s="8"/>
      <c r="C57" s="22">
        <f>SUM(I57:AH57)</f>
        <v>0</v>
      </c>
      <c r="D57" s="23">
        <f t="shared" si="8"/>
        <v>26</v>
      </c>
      <c r="E57" s="9"/>
      <c r="F57" s="23"/>
      <c r="G57" s="33"/>
      <c r="H57" s="2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8"/>
    </row>
    <row r="58" spans="1:35" ht="5.25" customHeight="1">
      <c r="A58" s="9"/>
      <c r="B58" s="8"/>
      <c r="C58" s="22"/>
      <c r="D58" s="23"/>
      <c r="E58" s="9"/>
      <c r="F58" s="23"/>
      <c r="G58" s="33"/>
      <c r="H58" s="2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8"/>
    </row>
    <row r="59" spans="1:35" ht="12.75">
      <c r="A59" s="9"/>
      <c r="B59" s="8"/>
      <c r="C59" s="22"/>
      <c r="D59" s="23"/>
      <c r="E59" s="9"/>
      <c r="F59" s="23"/>
      <c r="G59" s="32" t="s">
        <v>94</v>
      </c>
      <c r="H59" s="2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8"/>
    </row>
    <row r="60" spans="1:35" ht="12.75">
      <c r="A60" s="9"/>
      <c r="B60" s="15"/>
      <c r="C60" s="22">
        <f aca="true" t="shared" si="10" ref="C60:C71">SUM(I60:AH60)</f>
        <v>0</v>
      </c>
      <c r="D60" s="23">
        <f t="shared" si="8"/>
        <v>26</v>
      </c>
      <c r="E60" s="16"/>
      <c r="F60" s="23"/>
      <c r="G60" s="36"/>
      <c r="H60" s="2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8"/>
    </row>
    <row r="61" spans="1:35" ht="12.75">
      <c r="A61" s="9"/>
      <c r="B61" s="8"/>
      <c r="C61" s="22">
        <f t="shared" si="10"/>
        <v>0</v>
      </c>
      <c r="D61" s="23">
        <f t="shared" si="8"/>
        <v>26</v>
      </c>
      <c r="E61" s="9"/>
      <c r="F61" s="23"/>
      <c r="G61" s="36"/>
      <c r="H61" s="2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8"/>
    </row>
    <row r="62" spans="1:35" ht="12.75">
      <c r="A62" s="9"/>
      <c r="B62" s="8"/>
      <c r="C62" s="22">
        <f t="shared" si="10"/>
        <v>0</v>
      </c>
      <c r="D62" s="23">
        <f t="shared" si="8"/>
        <v>26</v>
      </c>
      <c r="E62" s="9"/>
      <c r="F62" s="23"/>
      <c r="G62" s="36"/>
      <c r="H62" s="2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8"/>
    </row>
    <row r="63" spans="1:35" ht="12.75">
      <c r="A63" s="9"/>
      <c r="B63" s="8"/>
      <c r="C63" s="22">
        <f t="shared" si="10"/>
        <v>0</v>
      </c>
      <c r="D63" s="23">
        <f t="shared" si="8"/>
        <v>26</v>
      </c>
      <c r="E63" s="9"/>
      <c r="F63" s="23"/>
      <c r="G63" s="36"/>
      <c r="H63" s="2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8"/>
    </row>
    <row r="64" spans="1:35" ht="12.75">
      <c r="A64" s="9"/>
      <c r="B64" s="8"/>
      <c r="C64" s="22">
        <f t="shared" si="10"/>
        <v>0</v>
      </c>
      <c r="D64" s="23">
        <f t="shared" si="8"/>
        <v>26</v>
      </c>
      <c r="E64" s="9"/>
      <c r="F64" s="23"/>
      <c r="G64" s="36"/>
      <c r="H64" s="2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8"/>
    </row>
    <row r="65" spans="1:35" ht="12.75">
      <c r="A65" s="9"/>
      <c r="B65" s="8"/>
      <c r="C65" s="22">
        <f t="shared" si="10"/>
        <v>0</v>
      </c>
      <c r="D65" s="23">
        <f t="shared" si="8"/>
        <v>26</v>
      </c>
      <c r="E65" s="9"/>
      <c r="F65" s="23"/>
      <c r="G65" s="36"/>
      <c r="H65" s="2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8"/>
    </row>
    <row r="66" spans="1:35" ht="12.75">
      <c r="A66" s="9"/>
      <c r="B66" s="8"/>
      <c r="C66" s="22">
        <f t="shared" si="10"/>
        <v>0</v>
      </c>
      <c r="D66" s="23">
        <f t="shared" si="8"/>
        <v>26</v>
      </c>
      <c r="E66" s="9"/>
      <c r="F66" s="23"/>
      <c r="G66" s="36"/>
      <c r="H66" s="2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8"/>
    </row>
    <row r="67" spans="1:35" ht="12.75">
      <c r="A67" s="9"/>
      <c r="B67" s="15"/>
      <c r="C67" s="22">
        <f t="shared" si="10"/>
        <v>0</v>
      </c>
      <c r="D67" s="23">
        <f t="shared" si="8"/>
        <v>26</v>
      </c>
      <c r="E67" s="16"/>
      <c r="F67" s="23"/>
      <c r="G67" s="36"/>
      <c r="H67" s="2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8"/>
    </row>
    <row r="68" spans="1:35" ht="12.75">
      <c r="A68" s="9"/>
      <c r="B68" s="8"/>
      <c r="C68" s="22">
        <f t="shared" si="10"/>
        <v>0</v>
      </c>
      <c r="D68" s="23">
        <f t="shared" si="8"/>
        <v>26</v>
      </c>
      <c r="E68" s="9"/>
      <c r="F68" s="23"/>
      <c r="G68" s="36"/>
      <c r="H68" s="2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8"/>
    </row>
    <row r="69" spans="1:35" ht="12.75">
      <c r="A69" s="9"/>
      <c r="B69" s="8"/>
      <c r="C69" s="22">
        <f t="shared" si="10"/>
        <v>0</v>
      </c>
      <c r="D69" s="23">
        <f t="shared" si="8"/>
        <v>26</v>
      </c>
      <c r="E69" s="9"/>
      <c r="F69" s="23"/>
      <c r="G69" s="36"/>
      <c r="H69" s="2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8"/>
    </row>
    <row r="70" spans="1:35" ht="12.75">
      <c r="A70" s="9"/>
      <c r="B70" s="8"/>
      <c r="C70" s="22">
        <f t="shared" si="10"/>
        <v>0</v>
      </c>
      <c r="D70" s="23">
        <f t="shared" si="8"/>
        <v>26</v>
      </c>
      <c r="E70" s="9"/>
      <c r="F70" s="23"/>
      <c r="G70" s="36"/>
      <c r="H70" s="2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8"/>
    </row>
    <row r="71" spans="1:35" ht="12.75">
      <c r="A71" s="9"/>
      <c r="B71" s="8"/>
      <c r="C71" s="22">
        <f t="shared" si="10"/>
        <v>0</v>
      </c>
      <c r="D71" s="23">
        <f t="shared" si="8"/>
        <v>26</v>
      </c>
      <c r="E71" s="9"/>
      <c r="F71" s="23"/>
      <c r="G71" s="36"/>
      <c r="H71" s="2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8"/>
    </row>
    <row r="72" spans="1:35" ht="5.25" customHeight="1">
      <c r="A72" s="9"/>
      <c r="B72" s="8"/>
      <c r="C72" s="22"/>
      <c r="D72" s="23"/>
      <c r="E72" s="9"/>
      <c r="F72" s="23"/>
      <c r="G72" s="33"/>
      <c r="H72" s="2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8"/>
    </row>
    <row r="73" spans="1:35" ht="12.75">
      <c r="A73" s="9"/>
      <c r="B73" s="8"/>
      <c r="C73" s="22"/>
      <c r="D73" s="23"/>
      <c r="E73" s="9"/>
      <c r="F73" s="23"/>
      <c r="G73" s="32" t="s">
        <v>94</v>
      </c>
      <c r="H73" s="2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8"/>
    </row>
    <row r="74" spans="1:35" ht="12.75">
      <c r="A74" s="9"/>
      <c r="B74" s="8"/>
      <c r="C74" s="22">
        <f>SUM(I74:AH74)</f>
        <v>0</v>
      </c>
      <c r="D74" s="23">
        <f t="shared" si="8"/>
        <v>26</v>
      </c>
      <c r="E74" s="9"/>
      <c r="F74" s="23"/>
      <c r="G74" s="33"/>
      <c r="H74" s="2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8"/>
    </row>
    <row r="75" spans="1:35" ht="12.75">
      <c r="A75" s="9"/>
      <c r="B75" s="15"/>
      <c r="C75" s="22">
        <f>SUM(I75:AH75)</f>
        <v>0</v>
      </c>
      <c r="D75" s="23">
        <f t="shared" si="8"/>
        <v>26</v>
      </c>
      <c r="E75" s="16"/>
      <c r="F75" s="23"/>
      <c r="G75" s="33"/>
      <c r="H75" s="2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8"/>
    </row>
    <row r="76" spans="1:35" ht="12.75">
      <c r="A76" s="9"/>
      <c r="B76" s="8"/>
      <c r="C76" s="22">
        <f>SUM(I76:AH76)</f>
        <v>0</v>
      </c>
      <c r="D76" s="23">
        <f t="shared" si="8"/>
        <v>26</v>
      </c>
      <c r="E76" s="9"/>
      <c r="F76" s="23"/>
      <c r="G76" s="33"/>
      <c r="H76" s="2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8"/>
    </row>
    <row r="77" spans="1:35" ht="12.75">
      <c r="A77" s="9"/>
      <c r="B77" s="8"/>
      <c r="C77" s="22">
        <f>SUM(I77:AH77)</f>
        <v>0</v>
      </c>
      <c r="D77" s="23">
        <f t="shared" si="8"/>
        <v>26</v>
      </c>
      <c r="E77" s="9"/>
      <c r="F77" s="23"/>
      <c r="G77" s="33"/>
      <c r="H77" s="2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8"/>
    </row>
    <row r="78" spans="1:35" ht="5.25" customHeight="1">
      <c r="A78" s="9"/>
      <c r="B78" s="8"/>
      <c r="C78" s="22"/>
      <c r="D78" s="23"/>
      <c r="E78" s="9"/>
      <c r="F78" s="23"/>
      <c r="G78" s="33"/>
      <c r="H78" s="2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8"/>
    </row>
    <row r="79" spans="1:35" ht="12.75">
      <c r="A79" s="9"/>
      <c r="B79" s="8"/>
      <c r="C79" s="22"/>
      <c r="D79" s="23"/>
      <c r="E79" s="9"/>
      <c r="F79" s="23"/>
      <c r="G79" s="32" t="s">
        <v>94</v>
      </c>
      <c r="H79" s="2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8"/>
    </row>
    <row r="80" spans="1:35" ht="12.75">
      <c r="A80" s="9"/>
      <c r="B80" s="8"/>
      <c r="C80" s="22">
        <f>SUM(I80:AH80)</f>
        <v>0</v>
      </c>
      <c r="D80" s="23">
        <f t="shared" si="8"/>
        <v>26</v>
      </c>
      <c r="E80" s="9"/>
      <c r="F80" s="23"/>
      <c r="G80" s="33"/>
      <c r="H80" s="2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8"/>
    </row>
    <row r="81" spans="1:35" ht="12.75">
      <c r="A81" s="9"/>
      <c r="B81" s="8"/>
      <c r="C81" s="22">
        <f>SUM(I81:AH81)</f>
        <v>0</v>
      </c>
      <c r="D81" s="23">
        <f t="shared" si="8"/>
        <v>26</v>
      </c>
      <c r="E81" s="9"/>
      <c r="F81" s="23"/>
      <c r="G81" s="33"/>
      <c r="H81" s="2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8"/>
    </row>
    <row r="82" spans="1:35" ht="12.75">
      <c r="A82" s="9"/>
      <c r="B82" s="8"/>
      <c r="C82" s="22">
        <f>SUM(I82:AH82)</f>
        <v>0</v>
      </c>
      <c r="D82" s="23">
        <f t="shared" si="8"/>
        <v>26</v>
      </c>
      <c r="E82" s="9"/>
      <c r="F82" s="23"/>
      <c r="G82" s="36"/>
      <c r="H82" s="2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8"/>
    </row>
    <row r="83" spans="1:35" ht="12.75">
      <c r="A83" s="9"/>
      <c r="B83" s="15"/>
      <c r="C83" s="22">
        <f>SUM(I83:AH83)</f>
        <v>0</v>
      </c>
      <c r="D83" s="23">
        <f t="shared" si="8"/>
        <v>26</v>
      </c>
      <c r="E83" s="16"/>
      <c r="F83" s="23"/>
      <c r="G83" s="33"/>
      <c r="H83" s="2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8"/>
    </row>
    <row r="84" spans="1:35" ht="5.25" customHeight="1">
      <c r="A84" s="9"/>
      <c r="B84" s="8"/>
      <c r="C84" s="22"/>
      <c r="D84" s="23"/>
      <c r="E84" s="9"/>
      <c r="F84" s="23"/>
      <c r="G84" s="32"/>
      <c r="H84" s="2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8"/>
    </row>
    <row r="85" spans="1:35" ht="12.75">
      <c r="A85" s="9"/>
      <c r="B85" s="8"/>
      <c r="C85" s="22"/>
      <c r="D85" s="23"/>
      <c r="E85" s="9"/>
      <c r="F85" s="23"/>
      <c r="G85" s="32" t="s">
        <v>94</v>
      </c>
      <c r="H85" s="2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8"/>
    </row>
    <row r="86" spans="1:35" ht="12.75">
      <c r="A86" s="9"/>
      <c r="B86" s="8"/>
      <c r="C86" s="22">
        <f>SUM(I86:AH86)</f>
        <v>0</v>
      </c>
      <c r="D86" s="23">
        <f t="shared" si="8"/>
        <v>26</v>
      </c>
      <c r="E86" s="9"/>
      <c r="F86" s="23"/>
      <c r="G86" s="33"/>
      <c r="H86" s="2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8"/>
    </row>
    <row r="87" spans="1:35" ht="12.75">
      <c r="A87" s="9"/>
      <c r="B87" s="8"/>
      <c r="C87" s="22">
        <f>SUM(I87:AH87)</f>
        <v>0</v>
      </c>
      <c r="D87" s="23">
        <f t="shared" si="8"/>
        <v>26</v>
      </c>
      <c r="E87" s="9"/>
      <c r="F87" s="23"/>
      <c r="G87" s="33"/>
      <c r="H87" s="2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8"/>
    </row>
    <row r="88" spans="1:35" ht="12.75">
      <c r="A88" s="9"/>
      <c r="B88" s="8"/>
      <c r="C88" s="22">
        <f>SUM(I88:AH88)</f>
        <v>0</v>
      </c>
      <c r="D88" s="23">
        <f t="shared" si="8"/>
        <v>26</v>
      </c>
      <c r="E88" s="9"/>
      <c r="F88" s="23"/>
      <c r="G88" s="33"/>
      <c r="H88" s="2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8"/>
    </row>
    <row r="89" spans="1:35" ht="12.75">
      <c r="A89" s="9"/>
      <c r="B89" s="8"/>
      <c r="C89" s="22">
        <f>SUM(I89:AH89)</f>
        <v>0</v>
      </c>
      <c r="D89" s="23">
        <f t="shared" si="8"/>
        <v>26</v>
      </c>
      <c r="E89" s="9"/>
      <c r="F89" s="23"/>
      <c r="G89" s="33"/>
      <c r="H89" s="2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8"/>
    </row>
    <row r="90" spans="1:35" ht="5.25" customHeight="1">
      <c r="A90" s="9"/>
      <c r="B90" s="8"/>
      <c r="C90" s="22"/>
      <c r="D90" s="23"/>
      <c r="E90" s="9"/>
      <c r="F90" s="23"/>
      <c r="G90" s="35"/>
      <c r="H90" s="2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8"/>
    </row>
    <row r="91" spans="1:35" ht="12.75">
      <c r="A91" s="9"/>
      <c r="B91" s="15"/>
      <c r="C91" s="22"/>
      <c r="D91" s="23"/>
      <c r="E91" s="16"/>
      <c r="F91" s="23"/>
      <c r="G91" s="32" t="s">
        <v>94</v>
      </c>
      <c r="H91" s="2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8"/>
    </row>
    <row r="92" spans="1:35" ht="12.75">
      <c r="A92" s="9"/>
      <c r="B92" s="8"/>
      <c r="C92" s="22">
        <f>SUM(I92:AH92)</f>
        <v>0</v>
      </c>
      <c r="D92" s="23">
        <f t="shared" si="8"/>
        <v>26</v>
      </c>
      <c r="E92" s="9"/>
      <c r="F92" s="23"/>
      <c r="G92" s="33"/>
      <c r="H92" s="2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8"/>
    </row>
    <row r="93" spans="1:35" ht="12.75">
      <c r="A93" s="9"/>
      <c r="B93" s="8"/>
      <c r="C93" s="22">
        <f>SUM(I93:AH93)</f>
        <v>0</v>
      </c>
      <c r="D93" s="23">
        <f t="shared" si="8"/>
        <v>26</v>
      </c>
      <c r="E93" s="9"/>
      <c r="F93" s="23"/>
      <c r="G93" s="33"/>
      <c r="H93" s="2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8"/>
    </row>
    <row r="94" spans="1:35" ht="12.75">
      <c r="A94" s="9"/>
      <c r="B94" s="8"/>
      <c r="C94" s="22">
        <f>SUM(I94:AH94)</f>
        <v>0</v>
      </c>
      <c r="D94" s="23">
        <f t="shared" si="8"/>
        <v>26</v>
      </c>
      <c r="E94" s="9"/>
      <c r="F94" s="23"/>
      <c r="G94" s="33"/>
      <c r="H94" s="2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8"/>
    </row>
    <row r="95" spans="1:35" ht="12.75">
      <c r="A95" s="9"/>
      <c r="B95" s="8"/>
      <c r="C95" s="22">
        <f>SUM(I95:AH95)</f>
        <v>0</v>
      </c>
      <c r="D95" s="23">
        <f t="shared" si="8"/>
        <v>26</v>
      </c>
      <c r="E95" s="9"/>
      <c r="F95" s="23"/>
      <c r="G95" s="33"/>
      <c r="H95" s="2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8"/>
    </row>
    <row r="96" spans="1:35" ht="12.75">
      <c r="A96" s="9"/>
      <c r="B96" s="8"/>
      <c r="C96" s="22">
        <f>SUM(I96:AH96)</f>
        <v>0</v>
      </c>
      <c r="D96" s="23">
        <f t="shared" si="8"/>
        <v>26</v>
      </c>
      <c r="E96" s="9"/>
      <c r="F96" s="23"/>
      <c r="G96" s="33"/>
      <c r="H96" s="2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8"/>
    </row>
    <row r="97" spans="1:35" ht="5.25" customHeight="1">
      <c r="A97" s="9"/>
      <c r="B97" s="8"/>
      <c r="C97" s="22"/>
      <c r="D97" s="23"/>
      <c r="E97" s="9"/>
      <c r="F97" s="23"/>
      <c r="G97" s="36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8"/>
    </row>
    <row r="98" spans="1:35" ht="12.75">
      <c r="A98" s="9"/>
      <c r="B98" s="8"/>
      <c r="C98" s="22"/>
      <c r="D98" s="23"/>
      <c r="E98" s="9"/>
      <c r="F98" s="23"/>
      <c r="G98" s="32" t="s">
        <v>94</v>
      </c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8"/>
    </row>
    <row r="99" spans="1:35" ht="12.75">
      <c r="A99" s="9"/>
      <c r="B99" s="15"/>
      <c r="C99" s="22">
        <f aca="true" t="shared" si="11" ref="C99:C105">SUM(I99:AH99)</f>
        <v>0</v>
      </c>
      <c r="D99" s="23">
        <f t="shared" si="8"/>
        <v>26</v>
      </c>
      <c r="E99" s="16"/>
      <c r="F99" s="23"/>
      <c r="G99" s="36"/>
      <c r="H99" s="2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8"/>
    </row>
    <row r="100" spans="1:35" ht="12.75">
      <c r="A100" s="9"/>
      <c r="B100" s="8"/>
      <c r="C100" s="22">
        <f t="shared" si="11"/>
        <v>0</v>
      </c>
      <c r="D100" s="23">
        <f t="shared" si="8"/>
        <v>26</v>
      </c>
      <c r="E100" s="9"/>
      <c r="F100" s="23"/>
      <c r="G100" s="36"/>
      <c r="H100" s="2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8"/>
    </row>
    <row r="101" spans="1:35" ht="12.75">
      <c r="A101" s="9"/>
      <c r="B101" s="8"/>
      <c r="C101" s="22">
        <f t="shared" si="11"/>
        <v>0</v>
      </c>
      <c r="D101" s="23">
        <f t="shared" si="8"/>
        <v>26</v>
      </c>
      <c r="E101" s="9"/>
      <c r="F101" s="23"/>
      <c r="G101" s="36"/>
      <c r="H101" s="2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8"/>
    </row>
    <row r="102" spans="1:35" ht="12.75">
      <c r="A102" s="9"/>
      <c r="B102" s="8"/>
      <c r="C102" s="22">
        <f t="shared" si="11"/>
        <v>0</v>
      </c>
      <c r="D102" s="23">
        <f t="shared" si="8"/>
        <v>26</v>
      </c>
      <c r="E102" s="9"/>
      <c r="F102" s="23"/>
      <c r="G102" s="36"/>
      <c r="H102" s="2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8"/>
    </row>
    <row r="103" spans="1:35" ht="12.75">
      <c r="A103" s="9"/>
      <c r="B103" s="8"/>
      <c r="C103" s="22">
        <f t="shared" si="11"/>
        <v>0</v>
      </c>
      <c r="D103" s="23">
        <f t="shared" si="8"/>
        <v>26</v>
      </c>
      <c r="E103" s="9"/>
      <c r="F103" s="23"/>
      <c r="G103" s="33"/>
      <c r="H103" s="2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8"/>
    </row>
    <row r="104" spans="1:35" ht="12.75">
      <c r="A104" s="9"/>
      <c r="B104" s="8"/>
      <c r="C104" s="22">
        <f t="shared" si="11"/>
        <v>0</v>
      </c>
      <c r="D104" s="23">
        <f t="shared" si="8"/>
        <v>26</v>
      </c>
      <c r="E104" s="9"/>
      <c r="F104" s="23"/>
      <c r="G104" s="33"/>
      <c r="H104" s="2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8"/>
    </row>
    <row r="105" spans="1:35" ht="12.75">
      <c r="A105" s="9"/>
      <c r="B105" s="8"/>
      <c r="C105" s="22">
        <f t="shared" si="11"/>
        <v>0</v>
      </c>
      <c r="D105" s="23">
        <f t="shared" si="8"/>
        <v>26</v>
      </c>
      <c r="E105" s="9"/>
      <c r="F105" s="23"/>
      <c r="G105" s="36"/>
      <c r="H105" s="2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8"/>
    </row>
    <row r="106" spans="1:35" ht="5.25" customHeight="1">
      <c r="A106" s="9"/>
      <c r="B106" s="8"/>
      <c r="C106" s="22"/>
      <c r="D106" s="23"/>
      <c r="E106" s="9"/>
      <c r="F106" s="23"/>
      <c r="G106" s="36"/>
      <c r="H106" s="2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8"/>
    </row>
    <row r="107" spans="1:35" ht="12.75">
      <c r="A107" s="9"/>
      <c r="B107" s="8"/>
      <c r="C107" s="22"/>
      <c r="D107" s="23"/>
      <c r="E107" s="9"/>
      <c r="F107" s="23"/>
      <c r="G107" s="32" t="s">
        <v>94</v>
      </c>
      <c r="H107" s="2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8"/>
    </row>
    <row r="108" spans="1:35" ht="12.75">
      <c r="A108" s="9"/>
      <c r="B108" s="15"/>
      <c r="C108" s="22">
        <f>SUM(I108:AH108)</f>
        <v>0</v>
      </c>
      <c r="D108" s="23">
        <f t="shared" si="8"/>
        <v>26</v>
      </c>
      <c r="E108" s="16"/>
      <c r="F108" s="23"/>
      <c r="G108" s="33"/>
      <c r="H108" s="2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8"/>
    </row>
    <row r="109" spans="1:35" ht="12.75">
      <c r="A109" s="9"/>
      <c r="B109" s="15"/>
      <c r="C109" s="22">
        <f>SUM(I109:AH109)</f>
        <v>0</v>
      </c>
      <c r="D109" s="23">
        <f t="shared" si="8"/>
        <v>26</v>
      </c>
      <c r="E109" s="16"/>
      <c r="F109" s="23"/>
      <c r="G109" s="33"/>
      <c r="H109" s="2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8"/>
    </row>
    <row r="110" spans="1:35" ht="12.75">
      <c r="A110" s="9"/>
      <c r="B110" s="15"/>
      <c r="C110" s="22">
        <f>SUM(I110:AH110)</f>
        <v>0</v>
      </c>
      <c r="D110" s="23">
        <f t="shared" si="8"/>
        <v>26</v>
      </c>
      <c r="E110" s="16"/>
      <c r="F110" s="23"/>
      <c r="G110" s="33"/>
      <c r="H110" s="2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8"/>
    </row>
    <row r="111" spans="1:35" ht="5.25" customHeight="1">
      <c r="A111" s="9"/>
      <c r="B111" s="8"/>
      <c r="C111" s="22"/>
      <c r="D111" s="23"/>
      <c r="E111" s="9"/>
      <c r="F111" s="23"/>
      <c r="G111" s="33"/>
      <c r="H111" s="2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8"/>
    </row>
    <row r="112" spans="1:35" ht="12.75">
      <c r="A112" s="9"/>
      <c r="B112" s="8"/>
      <c r="C112" s="22"/>
      <c r="D112" s="23"/>
      <c r="E112" s="9"/>
      <c r="F112" s="23"/>
      <c r="G112" s="32" t="s">
        <v>94</v>
      </c>
      <c r="H112" s="2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8"/>
    </row>
    <row r="113" spans="1:35" ht="12.75">
      <c r="A113" s="9"/>
      <c r="B113" s="8"/>
      <c r="C113" s="22">
        <f>SUM(I113:AH113)</f>
        <v>0</v>
      </c>
      <c r="D113" s="23">
        <f t="shared" si="8"/>
        <v>26</v>
      </c>
      <c r="E113" s="9"/>
      <c r="F113" s="23"/>
      <c r="G113" s="33"/>
      <c r="H113" s="2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8"/>
    </row>
    <row r="114" spans="1:35" ht="12.75">
      <c r="A114" s="9"/>
      <c r="B114" s="8"/>
      <c r="C114" s="22">
        <f>SUM(I114:AH114)</f>
        <v>0</v>
      </c>
      <c r="D114" s="23">
        <f t="shared" si="8"/>
        <v>26</v>
      </c>
      <c r="E114" s="9"/>
      <c r="F114" s="23"/>
      <c r="G114" s="33"/>
      <c r="H114" s="2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8"/>
    </row>
    <row r="115" spans="1:35" ht="12.75">
      <c r="A115" s="9"/>
      <c r="B115" s="8"/>
      <c r="C115" s="22">
        <f>SUM(I115:AH115)</f>
        <v>0</v>
      </c>
      <c r="D115" s="23">
        <f t="shared" si="8"/>
        <v>26</v>
      </c>
      <c r="E115" s="9"/>
      <c r="F115" s="23"/>
      <c r="G115" s="33"/>
      <c r="H115" s="2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8"/>
    </row>
    <row r="116" spans="1:35" ht="5.25" customHeight="1">
      <c r="A116" s="9"/>
      <c r="B116" s="8"/>
      <c r="C116" s="22"/>
      <c r="D116" s="23"/>
      <c r="E116" s="9"/>
      <c r="F116" s="23"/>
      <c r="G116" s="36"/>
      <c r="H116" s="2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8"/>
    </row>
    <row r="117" spans="1:35" ht="12.75">
      <c r="A117" s="9"/>
      <c r="B117" s="8"/>
      <c r="C117" s="22"/>
      <c r="D117" s="23"/>
      <c r="E117" s="9"/>
      <c r="F117" s="23"/>
      <c r="G117" s="32" t="s">
        <v>94</v>
      </c>
      <c r="H117" s="2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8"/>
    </row>
    <row r="118" spans="1:35" ht="12.75">
      <c r="A118" s="9"/>
      <c r="B118" s="8"/>
      <c r="C118" s="22">
        <f>SUM(I118:AH118)</f>
        <v>0</v>
      </c>
      <c r="D118" s="23">
        <f t="shared" si="8"/>
        <v>26</v>
      </c>
      <c r="E118" s="9"/>
      <c r="F118" s="23"/>
      <c r="G118" s="33"/>
      <c r="H118" s="2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8"/>
    </row>
    <row r="119" spans="1:35" ht="12.75">
      <c r="A119" s="9"/>
      <c r="B119" s="8"/>
      <c r="C119" s="22">
        <f>SUM(I119:AH119)</f>
        <v>0</v>
      </c>
      <c r="D119" s="23">
        <f t="shared" si="8"/>
        <v>26</v>
      </c>
      <c r="E119" s="9"/>
      <c r="F119" s="23"/>
      <c r="G119" s="32" t="s">
        <v>94</v>
      </c>
      <c r="H119" s="2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8"/>
    </row>
    <row r="120" spans="1:35" ht="12.75">
      <c r="A120" s="9"/>
      <c r="B120" s="15"/>
      <c r="C120" s="22">
        <f>SUM(I120:AH120)</f>
        <v>0</v>
      </c>
      <c r="D120" s="23">
        <f t="shared" si="8"/>
        <v>26</v>
      </c>
      <c r="E120" s="16"/>
      <c r="F120" s="23"/>
      <c r="G120" s="33"/>
      <c r="H120" s="2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8"/>
    </row>
    <row r="121" spans="1:35" ht="12.75">
      <c r="A121" s="9"/>
      <c r="B121" s="8"/>
      <c r="C121" s="22">
        <f>SUM(I121:AH121)</f>
        <v>0</v>
      </c>
      <c r="D121" s="23">
        <f t="shared" si="8"/>
        <v>26</v>
      </c>
      <c r="E121" s="9"/>
      <c r="F121" s="23"/>
      <c r="G121" s="33"/>
      <c r="H121" s="2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8"/>
    </row>
    <row r="122" spans="1:35" ht="5.25" customHeight="1">
      <c r="A122" s="9"/>
      <c r="B122" s="8"/>
      <c r="C122" s="22"/>
      <c r="D122" s="23"/>
      <c r="E122" s="9"/>
      <c r="F122" s="23"/>
      <c r="G122" s="33"/>
      <c r="H122" s="2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8"/>
    </row>
    <row r="123" spans="1:35" ht="12.75">
      <c r="A123" s="9"/>
      <c r="B123" s="8"/>
      <c r="C123" s="22"/>
      <c r="D123" s="23"/>
      <c r="E123" s="9"/>
      <c r="F123" s="23"/>
      <c r="G123" s="32" t="s">
        <v>94</v>
      </c>
      <c r="H123" s="2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8"/>
    </row>
    <row r="124" spans="1:35" ht="12.75">
      <c r="A124" s="9"/>
      <c r="B124" s="8"/>
      <c r="C124" s="22">
        <f>SUM(I124:AH124)</f>
        <v>0</v>
      </c>
      <c r="D124" s="23">
        <f t="shared" si="8"/>
        <v>26</v>
      </c>
      <c r="E124" s="9"/>
      <c r="F124" s="23"/>
      <c r="G124" s="33"/>
      <c r="H124" s="2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8"/>
    </row>
    <row r="125" spans="1:35" ht="12.75">
      <c r="A125" s="9"/>
      <c r="B125" s="8"/>
      <c r="C125" s="22">
        <f>SUM(I125:AH125)</f>
        <v>0</v>
      </c>
      <c r="D125" s="23">
        <f t="shared" si="8"/>
        <v>26</v>
      </c>
      <c r="E125" s="9"/>
      <c r="F125" s="23"/>
      <c r="G125" s="33"/>
      <c r="H125" s="2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8"/>
    </row>
    <row r="126" spans="1:35" ht="12.75">
      <c r="A126" s="9"/>
      <c r="B126" s="8"/>
      <c r="C126" s="22">
        <f>SUM(I126:AH126)</f>
        <v>0</v>
      </c>
      <c r="D126" s="23">
        <f t="shared" si="8"/>
        <v>26</v>
      </c>
      <c r="E126" s="9"/>
      <c r="F126" s="23"/>
      <c r="G126" s="33"/>
      <c r="H126" s="2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8"/>
    </row>
    <row r="127" spans="1:35" ht="5.25" customHeight="1">
      <c r="A127" s="9"/>
      <c r="B127" s="8"/>
      <c r="C127" s="22"/>
      <c r="D127" s="23"/>
      <c r="E127" s="9"/>
      <c r="F127" s="23"/>
      <c r="G127" s="33"/>
      <c r="H127" s="2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8"/>
    </row>
    <row r="128" spans="1:35" ht="12.75">
      <c r="A128" s="9"/>
      <c r="B128" s="15"/>
      <c r="C128" s="22"/>
      <c r="D128" s="23"/>
      <c r="E128" s="16"/>
      <c r="F128" s="23"/>
      <c r="G128" s="33"/>
      <c r="H128" s="2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8"/>
    </row>
    <row r="129" spans="1:35" ht="12.75">
      <c r="A129" s="9"/>
      <c r="B129" s="8"/>
      <c r="C129" s="22">
        <f aca="true" t="shared" si="12" ref="C129:C135">SUM(I129:AH129)</f>
        <v>0</v>
      </c>
      <c r="D129" s="23">
        <f aca="true" t="shared" si="13" ref="D129:D192">Number_Of_Teams-C129</f>
        <v>26</v>
      </c>
      <c r="E129" s="9"/>
      <c r="F129" s="23"/>
      <c r="G129" s="33"/>
      <c r="H129" s="2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8"/>
    </row>
    <row r="130" spans="1:35" ht="12.75">
      <c r="A130" s="9"/>
      <c r="B130" s="8"/>
      <c r="C130" s="22">
        <f t="shared" si="12"/>
        <v>0</v>
      </c>
      <c r="D130" s="23">
        <f t="shared" si="13"/>
        <v>26</v>
      </c>
      <c r="E130" s="9"/>
      <c r="F130" s="23"/>
      <c r="G130" s="33"/>
      <c r="H130" s="2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8"/>
    </row>
    <row r="131" spans="1:35" ht="12.75">
      <c r="A131" s="9"/>
      <c r="B131" s="8"/>
      <c r="C131" s="22">
        <f t="shared" si="12"/>
        <v>0</v>
      </c>
      <c r="D131" s="23">
        <f t="shared" si="13"/>
        <v>26</v>
      </c>
      <c r="E131" s="9"/>
      <c r="F131" s="23"/>
      <c r="G131" s="36"/>
      <c r="H131" s="2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8"/>
    </row>
    <row r="132" spans="1:35" ht="12.75">
      <c r="A132" s="9"/>
      <c r="B132" s="8"/>
      <c r="C132" s="22">
        <f t="shared" si="12"/>
        <v>0</v>
      </c>
      <c r="D132" s="23">
        <f t="shared" si="13"/>
        <v>26</v>
      </c>
      <c r="E132" s="9"/>
      <c r="F132" s="23"/>
      <c r="G132" s="32" t="s">
        <v>94</v>
      </c>
      <c r="H132" s="2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8"/>
    </row>
    <row r="133" spans="1:35" ht="12.75">
      <c r="A133" s="9"/>
      <c r="B133" s="8"/>
      <c r="C133" s="22">
        <f t="shared" si="12"/>
        <v>0</v>
      </c>
      <c r="D133" s="23">
        <f t="shared" si="13"/>
        <v>26</v>
      </c>
      <c r="E133" s="9"/>
      <c r="F133" s="23"/>
      <c r="G133" s="33"/>
      <c r="H133" s="2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8"/>
    </row>
    <row r="134" spans="1:35" ht="12.75">
      <c r="A134" s="9"/>
      <c r="B134" s="8"/>
      <c r="C134" s="22">
        <f t="shared" si="12"/>
        <v>0</v>
      </c>
      <c r="D134" s="23">
        <f t="shared" si="13"/>
        <v>26</v>
      </c>
      <c r="E134" s="9"/>
      <c r="F134" s="23"/>
      <c r="G134" s="33"/>
      <c r="H134" s="2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8"/>
    </row>
    <row r="135" spans="1:35" ht="12.75">
      <c r="A135" s="9"/>
      <c r="B135" s="8"/>
      <c r="C135" s="22">
        <f t="shared" si="12"/>
        <v>0</v>
      </c>
      <c r="D135" s="23">
        <f t="shared" si="13"/>
        <v>26</v>
      </c>
      <c r="E135" s="9"/>
      <c r="F135" s="23"/>
      <c r="G135" s="32" t="s">
        <v>94</v>
      </c>
      <c r="H135" s="2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8"/>
    </row>
    <row r="136" spans="1:35" ht="5.25" customHeight="1">
      <c r="A136" s="9"/>
      <c r="B136" s="15"/>
      <c r="C136" s="22"/>
      <c r="D136" s="23"/>
      <c r="E136" s="16"/>
      <c r="F136" s="23"/>
      <c r="G136" s="33"/>
      <c r="H136" s="2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8"/>
    </row>
    <row r="137" spans="1:35" ht="12.75">
      <c r="A137" s="9"/>
      <c r="B137" s="8"/>
      <c r="C137" s="22"/>
      <c r="D137" s="23"/>
      <c r="E137" s="9"/>
      <c r="F137" s="23"/>
      <c r="G137" s="33"/>
      <c r="H137" s="2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8"/>
    </row>
    <row r="138" spans="1:35" ht="12.75">
      <c r="A138" s="9"/>
      <c r="B138" s="8"/>
      <c r="C138" s="22">
        <f>SUM(I138:AH138)</f>
        <v>0</v>
      </c>
      <c r="D138" s="23">
        <f t="shared" si="13"/>
        <v>26</v>
      </c>
      <c r="E138" s="9"/>
      <c r="F138" s="23"/>
      <c r="G138" s="33"/>
      <c r="H138" s="2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8"/>
    </row>
    <row r="139" spans="1:35" ht="5.25" customHeight="1">
      <c r="A139" s="9"/>
      <c r="B139" s="8"/>
      <c r="C139" s="22"/>
      <c r="D139" s="23"/>
      <c r="E139" s="9"/>
      <c r="F139" s="23"/>
      <c r="G139" s="36"/>
      <c r="H139" s="2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8"/>
    </row>
    <row r="140" spans="1:35" ht="12.75">
      <c r="A140" s="9"/>
      <c r="B140" s="8"/>
      <c r="C140" s="22"/>
      <c r="D140" s="23"/>
      <c r="E140" s="9"/>
      <c r="F140" s="23"/>
      <c r="G140" s="32" t="s">
        <v>94</v>
      </c>
      <c r="H140" s="2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8"/>
    </row>
    <row r="141" spans="1:35" ht="12.75">
      <c r="A141" s="9"/>
      <c r="B141" s="8"/>
      <c r="C141" s="22">
        <f>SUM(I141:AH141)</f>
        <v>0</v>
      </c>
      <c r="D141" s="23">
        <f t="shared" si="13"/>
        <v>26</v>
      </c>
      <c r="E141" s="9"/>
      <c r="F141" s="23"/>
      <c r="G141" s="33"/>
      <c r="H141" s="2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8"/>
    </row>
    <row r="142" spans="1:35" ht="12.75">
      <c r="A142" s="9"/>
      <c r="B142" s="8"/>
      <c r="C142" s="22">
        <f>SUM(I142:AH142)</f>
        <v>0</v>
      </c>
      <c r="D142" s="23">
        <f t="shared" si="13"/>
        <v>26</v>
      </c>
      <c r="E142" s="9"/>
      <c r="F142" s="23"/>
      <c r="G142" s="33"/>
      <c r="H142" s="2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8"/>
    </row>
    <row r="143" spans="1:35" ht="12.75">
      <c r="A143" s="9"/>
      <c r="B143" s="8"/>
      <c r="C143" s="22">
        <f>SUM(I143:AH143)</f>
        <v>0</v>
      </c>
      <c r="D143" s="23">
        <f t="shared" si="13"/>
        <v>26</v>
      </c>
      <c r="E143" s="9"/>
      <c r="F143" s="23"/>
      <c r="G143" s="33"/>
      <c r="H143" s="2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8"/>
    </row>
    <row r="144" spans="1:35" ht="5.25" customHeight="1">
      <c r="A144" s="9"/>
      <c r="B144" s="15"/>
      <c r="C144" s="22"/>
      <c r="D144" s="23"/>
      <c r="E144" s="16"/>
      <c r="F144" s="23"/>
      <c r="G144" s="33"/>
      <c r="H144" s="2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8"/>
    </row>
    <row r="145" spans="1:35" ht="12.75">
      <c r="A145" s="9"/>
      <c r="B145" s="8"/>
      <c r="C145" s="22"/>
      <c r="D145" s="23"/>
      <c r="E145" s="9"/>
      <c r="F145" s="23"/>
      <c r="G145" s="32" t="s">
        <v>94</v>
      </c>
      <c r="H145" s="2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8"/>
    </row>
    <row r="146" spans="1:35" ht="12.75">
      <c r="A146" s="9"/>
      <c r="B146" s="8"/>
      <c r="C146" s="22">
        <f>SUM(I146:AH146)</f>
        <v>0</v>
      </c>
      <c r="D146" s="23">
        <f t="shared" si="13"/>
        <v>26</v>
      </c>
      <c r="E146" s="9"/>
      <c r="F146" s="23"/>
      <c r="G146" s="33"/>
      <c r="H146" s="2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8"/>
    </row>
    <row r="147" spans="1:35" ht="12.75">
      <c r="A147" s="9"/>
      <c r="B147" s="8"/>
      <c r="C147" s="22">
        <f>SUM(I147:AH147)</f>
        <v>0</v>
      </c>
      <c r="D147" s="23">
        <f t="shared" si="13"/>
        <v>26</v>
      </c>
      <c r="E147" s="9"/>
      <c r="F147" s="23"/>
      <c r="G147" s="33"/>
      <c r="H147" s="2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8"/>
    </row>
    <row r="148" spans="1:35" ht="12.75">
      <c r="A148" s="9"/>
      <c r="B148" s="8"/>
      <c r="C148" s="22">
        <f>SUM(I148:AH148)</f>
        <v>0</v>
      </c>
      <c r="D148" s="23">
        <f t="shared" si="13"/>
        <v>26</v>
      </c>
      <c r="E148" s="9"/>
      <c r="F148" s="23"/>
      <c r="G148" s="36"/>
      <c r="H148" s="2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8"/>
    </row>
    <row r="149" spans="1:35" ht="5.25" customHeight="1">
      <c r="A149" s="9"/>
      <c r="B149" s="8"/>
      <c r="C149" s="22"/>
      <c r="D149" s="23"/>
      <c r="E149" s="9"/>
      <c r="F149" s="23"/>
      <c r="G149" s="32"/>
      <c r="H149" s="2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8"/>
    </row>
    <row r="150" spans="1:35" ht="12.75">
      <c r="A150" s="9"/>
      <c r="B150" s="8"/>
      <c r="C150" s="22"/>
      <c r="D150" s="23"/>
      <c r="E150" s="9"/>
      <c r="F150" s="23"/>
      <c r="G150" s="32" t="s">
        <v>94</v>
      </c>
      <c r="H150" s="2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8"/>
    </row>
    <row r="151" spans="1:35" ht="12.75">
      <c r="A151" s="9"/>
      <c r="B151" s="8"/>
      <c r="C151" s="22">
        <f>SUM(I151:AH151)</f>
        <v>0</v>
      </c>
      <c r="D151" s="23">
        <f t="shared" si="13"/>
        <v>26</v>
      </c>
      <c r="E151" s="9"/>
      <c r="F151" s="23"/>
      <c r="G151" s="33"/>
      <c r="H151" s="2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8"/>
    </row>
    <row r="152" spans="1:35" ht="12.75">
      <c r="A152" s="9"/>
      <c r="B152" s="8"/>
      <c r="C152" s="22">
        <f>SUM(I152:AH152)</f>
        <v>0</v>
      </c>
      <c r="D152" s="23">
        <f t="shared" si="13"/>
        <v>26</v>
      </c>
      <c r="E152" s="9"/>
      <c r="F152" s="23"/>
      <c r="G152" s="32"/>
      <c r="H152" s="2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8"/>
    </row>
    <row r="153" spans="1:35" ht="5.25" customHeight="1">
      <c r="A153" s="9"/>
      <c r="B153" s="15"/>
      <c r="C153" s="22"/>
      <c r="D153" s="23"/>
      <c r="E153" s="16"/>
      <c r="F153" s="23"/>
      <c r="G153" s="33"/>
      <c r="H153" s="2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8"/>
    </row>
    <row r="154" spans="1:35" ht="12.75">
      <c r="A154" s="9"/>
      <c r="B154" s="8"/>
      <c r="C154" s="22"/>
      <c r="D154" s="23"/>
      <c r="E154" s="9"/>
      <c r="F154" s="23"/>
      <c r="G154" s="33"/>
      <c r="H154" s="2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8"/>
    </row>
    <row r="155" spans="1:35" ht="12.75">
      <c r="A155" s="9"/>
      <c r="B155" s="8"/>
      <c r="C155" s="22">
        <f>SUM(I155:AH155)</f>
        <v>0</v>
      </c>
      <c r="D155" s="23">
        <f t="shared" si="13"/>
        <v>26</v>
      </c>
      <c r="E155" s="9"/>
      <c r="F155" s="23"/>
      <c r="G155" s="33"/>
      <c r="H155" s="2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8"/>
    </row>
    <row r="156" spans="1:35" ht="5.25" customHeight="1">
      <c r="A156" s="9"/>
      <c r="B156" s="8"/>
      <c r="C156" s="22"/>
      <c r="D156" s="23"/>
      <c r="E156" s="9"/>
      <c r="F156" s="34"/>
      <c r="G156" s="36"/>
      <c r="H156" s="2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8"/>
    </row>
    <row r="157" spans="1:35" ht="12.75">
      <c r="A157" s="9"/>
      <c r="B157" s="8"/>
      <c r="C157" s="22"/>
      <c r="D157" s="23"/>
      <c r="E157" s="9"/>
      <c r="F157" s="23"/>
      <c r="G157" s="32" t="s">
        <v>16</v>
      </c>
      <c r="H157" s="2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8"/>
    </row>
    <row r="158" spans="1:35" ht="12.75">
      <c r="A158" s="9"/>
      <c r="B158" s="8"/>
      <c r="C158" s="22">
        <f>SUM(I158:AH158)</f>
        <v>0</v>
      </c>
      <c r="D158" s="23">
        <f t="shared" si="13"/>
        <v>26</v>
      </c>
      <c r="E158" s="9"/>
      <c r="F158" s="23"/>
      <c r="G158" s="33"/>
      <c r="H158" s="2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8"/>
    </row>
    <row r="159" spans="1:35" ht="12.75">
      <c r="A159" s="9"/>
      <c r="B159" s="8"/>
      <c r="C159" s="22">
        <f>SUM(I159:AH159)</f>
        <v>0</v>
      </c>
      <c r="D159" s="23">
        <f t="shared" si="13"/>
        <v>26</v>
      </c>
      <c r="E159" s="9"/>
      <c r="F159" s="23"/>
      <c r="G159" s="33"/>
      <c r="H159" s="2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8"/>
    </row>
    <row r="160" spans="1:35" ht="12.75">
      <c r="A160" s="9"/>
      <c r="B160" s="8"/>
      <c r="C160" s="22">
        <f>SUM(I160:AH160)</f>
        <v>0</v>
      </c>
      <c r="D160" s="23">
        <f t="shared" si="13"/>
        <v>26</v>
      </c>
      <c r="E160" s="9"/>
      <c r="F160" s="23"/>
      <c r="G160" s="33"/>
      <c r="H160" s="2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8"/>
    </row>
    <row r="161" spans="1:35" ht="12.75" customHeight="1">
      <c r="A161" s="9"/>
      <c r="B161" s="15"/>
      <c r="C161" s="22"/>
      <c r="D161" s="23"/>
      <c r="E161" s="16"/>
      <c r="F161" s="23"/>
      <c r="G161" s="33"/>
      <c r="H161" s="2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8"/>
    </row>
    <row r="162" spans="1:35" ht="12.75">
      <c r="A162" s="9"/>
      <c r="B162" s="8"/>
      <c r="C162" s="22"/>
      <c r="D162" s="23"/>
      <c r="E162" s="9"/>
      <c r="F162" s="23"/>
      <c r="G162" s="32" t="s">
        <v>16</v>
      </c>
      <c r="H162" s="2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8"/>
    </row>
    <row r="163" spans="1:35" ht="5.25" customHeight="1">
      <c r="A163" s="9"/>
      <c r="B163" s="8"/>
      <c r="C163" s="22"/>
      <c r="D163" s="23"/>
      <c r="E163" s="9"/>
      <c r="F163" s="23"/>
      <c r="G163" s="33"/>
      <c r="H163" s="2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8"/>
    </row>
    <row r="164" spans="1:35" ht="12.75">
      <c r="A164" s="9"/>
      <c r="B164" s="8"/>
      <c r="C164" s="22"/>
      <c r="D164" s="23"/>
      <c r="E164" s="9"/>
      <c r="F164" s="23"/>
      <c r="G164" s="32" t="s">
        <v>85</v>
      </c>
      <c r="H164" s="2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8"/>
    </row>
    <row r="165" spans="1:35" ht="12.75">
      <c r="A165" s="9"/>
      <c r="B165" s="8"/>
      <c r="C165" s="22">
        <f>SUM(I165:AH165)</f>
        <v>0</v>
      </c>
      <c r="D165" s="23">
        <f t="shared" si="13"/>
        <v>26</v>
      </c>
      <c r="E165" s="9"/>
      <c r="F165" s="23" t="s">
        <v>17</v>
      </c>
      <c r="G165" s="33"/>
      <c r="H165" s="2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8"/>
    </row>
    <row r="166" spans="1:35" ht="12.75">
      <c r="A166" s="9"/>
      <c r="B166" s="8"/>
      <c r="C166" s="22">
        <f>SUM(I166:AH166)</f>
        <v>0</v>
      </c>
      <c r="D166" s="23">
        <f t="shared" si="13"/>
        <v>26</v>
      </c>
      <c r="E166" s="9"/>
      <c r="F166" s="23" t="s">
        <v>18</v>
      </c>
      <c r="G166" s="33"/>
      <c r="H166" s="2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8"/>
    </row>
    <row r="167" spans="1:35" ht="12.75">
      <c r="A167" s="9"/>
      <c r="B167" s="8"/>
      <c r="C167" s="22">
        <f>SUM(I167:AH167)</f>
        <v>0</v>
      </c>
      <c r="D167" s="23">
        <f t="shared" si="13"/>
        <v>26</v>
      </c>
      <c r="E167" s="9"/>
      <c r="F167" s="23" t="s">
        <v>19</v>
      </c>
      <c r="G167" s="33"/>
      <c r="H167" s="2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8"/>
    </row>
    <row r="168" spans="1:35" ht="5.25" customHeight="1">
      <c r="A168" s="9"/>
      <c r="B168" s="15"/>
      <c r="C168" s="22"/>
      <c r="D168" s="23"/>
      <c r="E168" s="16"/>
      <c r="F168" s="34"/>
      <c r="G168" s="36"/>
      <c r="H168" s="2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8"/>
    </row>
    <row r="169" spans="1:35" ht="12.75">
      <c r="A169" s="9"/>
      <c r="B169" s="15"/>
      <c r="C169" s="22"/>
      <c r="D169" s="23"/>
      <c r="E169" s="16"/>
      <c r="F169" s="34"/>
      <c r="G169" s="35" t="s">
        <v>95</v>
      </c>
      <c r="H169" s="2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8"/>
    </row>
    <row r="170" spans="1:35" ht="12.75">
      <c r="A170" s="9"/>
      <c r="B170" s="8"/>
      <c r="C170" s="22">
        <f>SUM(I170:AH170)</f>
        <v>0</v>
      </c>
      <c r="D170" s="23">
        <f t="shared" si="13"/>
        <v>26</v>
      </c>
      <c r="E170" s="9"/>
      <c r="F170" s="23" t="s">
        <v>20</v>
      </c>
      <c r="G170" s="33"/>
      <c r="H170" s="2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8"/>
    </row>
    <row r="171" spans="1:35" ht="12.75">
      <c r="A171" s="9"/>
      <c r="B171" s="8"/>
      <c r="C171" s="22">
        <f>SUM(I171:AH171)</f>
        <v>0</v>
      </c>
      <c r="D171" s="23">
        <f t="shared" si="13"/>
        <v>26</v>
      </c>
      <c r="E171" s="9"/>
      <c r="F171" s="23" t="s">
        <v>21</v>
      </c>
      <c r="G171" s="33"/>
      <c r="H171" s="2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8"/>
    </row>
    <row r="172" spans="1:35" ht="12.75">
      <c r="A172" s="9"/>
      <c r="B172" s="8"/>
      <c r="C172" s="22">
        <f>SUM(I172:AH172)</f>
        <v>0</v>
      </c>
      <c r="D172" s="23">
        <f t="shared" si="13"/>
        <v>26</v>
      </c>
      <c r="E172" s="9"/>
      <c r="F172" s="23" t="s">
        <v>22</v>
      </c>
      <c r="G172" s="33"/>
      <c r="H172" s="2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8"/>
    </row>
    <row r="173" spans="1:35" ht="5.25" customHeight="1">
      <c r="A173" s="9"/>
      <c r="B173" s="8"/>
      <c r="C173" s="22"/>
      <c r="D173" s="23"/>
      <c r="E173" s="9"/>
      <c r="F173" s="23"/>
      <c r="G173" s="33"/>
      <c r="H173" s="2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8"/>
    </row>
    <row r="174" spans="1:35" ht="12.75">
      <c r="A174" s="9"/>
      <c r="B174" s="8"/>
      <c r="C174" s="22"/>
      <c r="D174" s="23"/>
      <c r="E174" s="9"/>
      <c r="F174" s="23"/>
      <c r="G174" s="32" t="s">
        <v>93</v>
      </c>
      <c r="H174" s="2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8"/>
    </row>
    <row r="175" spans="1:35" ht="12.75">
      <c r="A175" s="9"/>
      <c r="B175" s="8"/>
      <c r="C175" s="22">
        <f>SUM(I175:AH175)</f>
        <v>0</v>
      </c>
      <c r="D175" s="23">
        <f t="shared" si="13"/>
        <v>26</v>
      </c>
      <c r="E175" s="9"/>
      <c r="F175" s="23" t="s">
        <v>23</v>
      </c>
      <c r="G175" s="33"/>
      <c r="H175" s="2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8"/>
    </row>
    <row r="176" spans="1:35" ht="12.75">
      <c r="A176" s="9"/>
      <c r="B176" s="8"/>
      <c r="C176" s="22">
        <f>SUM(I176:AH176)</f>
        <v>0</v>
      </c>
      <c r="D176" s="23">
        <f t="shared" si="13"/>
        <v>26</v>
      </c>
      <c r="E176" s="9"/>
      <c r="F176" s="23" t="s">
        <v>24</v>
      </c>
      <c r="G176" s="37"/>
      <c r="H176" s="2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8"/>
    </row>
    <row r="177" spans="1:35" ht="12.75">
      <c r="A177" s="9"/>
      <c r="B177" s="8"/>
      <c r="C177" s="22">
        <f>SUM(I177:AH177)</f>
        <v>0</v>
      </c>
      <c r="D177" s="23">
        <f t="shared" si="13"/>
        <v>26</v>
      </c>
      <c r="E177" s="9"/>
      <c r="F177" s="23" t="s">
        <v>25</v>
      </c>
      <c r="G177" s="33"/>
      <c r="H177" s="2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8"/>
    </row>
    <row r="178" spans="1:35" ht="5.25" customHeight="1">
      <c r="A178" s="9"/>
      <c r="B178" s="15"/>
      <c r="C178" s="22"/>
      <c r="D178" s="23"/>
      <c r="E178" s="16"/>
      <c r="F178" s="34"/>
      <c r="G178" s="36"/>
      <c r="H178" s="2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8"/>
    </row>
    <row r="179" spans="1:35" ht="12.75">
      <c r="A179" s="9"/>
      <c r="B179" s="15"/>
      <c r="C179" s="22"/>
      <c r="D179" s="23"/>
      <c r="E179" s="16"/>
      <c r="F179" s="23"/>
      <c r="G179" s="35" t="s">
        <v>96</v>
      </c>
      <c r="H179" s="2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8"/>
    </row>
    <row r="180" spans="1:35" ht="12.75">
      <c r="A180" s="9"/>
      <c r="B180" s="8"/>
      <c r="C180" s="22">
        <f>SUM(I180:AH180)</f>
        <v>0</v>
      </c>
      <c r="D180" s="23">
        <f t="shared" si="13"/>
        <v>26</v>
      </c>
      <c r="E180" s="9"/>
      <c r="F180" s="23" t="s">
        <v>26</v>
      </c>
      <c r="G180" s="33"/>
      <c r="H180" s="2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8"/>
    </row>
    <row r="181" spans="1:35" ht="12.75">
      <c r="A181" s="9"/>
      <c r="B181" s="8"/>
      <c r="C181" s="22">
        <f>SUM(I181:AH181)</f>
        <v>0</v>
      </c>
      <c r="D181" s="23">
        <f t="shared" si="13"/>
        <v>26</v>
      </c>
      <c r="E181" s="9"/>
      <c r="F181" s="23" t="s">
        <v>27</v>
      </c>
      <c r="G181" s="33"/>
      <c r="H181" s="2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8"/>
    </row>
    <row r="182" spans="1:35" ht="12.75">
      <c r="A182" s="9"/>
      <c r="B182" s="8"/>
      <c r="C182" s="22">
        <f>SUM(I182:AH182)</f>
        <v>0</v>
      </c>
      <c r="D182" s="23">
        <f t="shared" si="13"/>
        <v>26</v>
      </c>
      <c r="E182" s="9"/>
      <c r="F182" s="23" t="s">
        <v>28</v>
      </c>
      <c r="G182" s="33"/>
      <c r="H182" s="2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8"/>
    </row>
    <row r="183" spans="1:35" ht="5.25" customHeight="1">
      <c r="A183" s="9"/>
      <c r="B183" s="8"/>
      <c r="C183" s="22"/>
      <c r="D183" s="23"/>
      <c r="E183" s="9"/>
      <c r="F183" s="23"/>
      <c r="G183" s="33"/>
      <c r="H183" s="2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8"/>
    </row>
    <row r="184" spans="1:35" ht="12.75">
      <c r="A184" s="9"/>
      <c r="B184" s="8"/>
      <c r="C184" s="22"/>
      <c r="D184" s="23"/>
      <c r="E184" s="9"/>
      <c r="F184" s="23"/>
      <c r="G184" s="32" t="s">
        <v>97</v>
      </c>
      <c r="H184" s="2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8"/>
    </row>
    <row r="185" spans="1:35" ht="12.75">
      <c r="A185" s="9"/>
      <c r="B185" s="8"/>
      <c r="C185" s="22">
        <f>SUM(I185:AH185)</f>
        <v>0</v>
      </c>
      <c r="D185" s="23">
        <f t="shared" si="13"/>
        <v>26</v>
      </c>
      <c r="E185" s="9"/>
      <c r="F185" s="23" t="s">
        <v>29</v>
      </c>
      <c r="G185" s="33"/>
      <c r="H185" s="2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8"/>
    </row>
    <row r="186" spans="1:35" ht="12.75">
      <c r="A186" s="9"/>
      <c r="B186" s="8"/>
      <c r="C186" s="22">
        <f>SUM(I186:AH186)</f>
        <v>0</v>
      </c>
      <c r="D186" s="23">
        <f t="shared" si="13"/>
        <v>26</v>
      </c>
      <c r="E186" s="9"/>
      <c r="F186" s="23" t="s">
        <v>30</v>
      </c>
      <c r="G186" s="33"/>
      <c r="H186" s="2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8"/>
    </row>
    <row r="187" spans="1:35" ht="12.75">
      <c r="A187" s="9"/>
      <c r="B187" s="8"/>
      <c r="C187" s="22">
        <f>SUM(I187:AH187)</f>
        <v>0</v>
      </c>
      <c r="D187" s="23">
        <f t="shared" si="13"/>
        <v>26</v>
      </c>
      <c r="E187" s="9"/>
      <c r="F187" s="23" t="s">
        <v>31</v>
      </c>
      <c r="G187" s="33"/>
      <c r="H187" s="2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8"/>
    </row>
    <row r="188" spans="1:35" ht="5.25" customHeight="1">
      <c r="A188" s="9"/>
      <c r="B188" s="15"/>
      <c r="C188" s="22"/>
      <c r="D188" s="23"/>
      <c r="E188" s="16"/>
      <c r="F188" s="34"/>
      <c r="G188" s="36"/>
      <c r="H188" s="2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8"/>
    </row>
    <row r="189" spans="1:35" ht="12.75">
      <c r="A189" s="9"/>
      <c r="B189" s="8"/>
      <c r="C189" s="22"/>
      <c r="D189" s="23"/>
      <c r="E189" s="9"/>
      <c r="F189" s="23"/>
      <c r="G189" s="32" t="s">
        <v>98</v>
      </c>
      <c r="H189" s="2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8"/>
    </row>
    <row r="190" spans="1:35" ht="12.75">
      <c r="A190" s="9"/>
      <c r="B190" s="8"/>
      <c r="C190" s="22">
        <f>SUM(I190:AH190)</f>
        <v>0</v>
      </c>
      <c r="D190" s="23">
        <f t="shared" si="13"/>
        <v>26</v>
      </c>
      <c r="E190" s="9"/>
      <c r="F190" s="23" t="s">
        <v>32</v>
      </c>
      <c r="G190" s="33"/>
      <c r="H190" s="2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8"/>
    </row>
    <row r="191" spans="1:35" ht="12.75">
      <c r="A191" s="9"/>
      <c r="B191" s="8"/>
      <c r="C191" s="22">
        <f>SUM(I191:AH191)</f>
        <v>0</v>
      </c>
      <c r="D191" s="23">
        <f t="shared" si="13"/>
        <v>26</v>
      </c>
      <c r="E191" s="9"/>
      <c r="F191" s="23" t="s">
        <v>33</v>
      </c>
      <c r="G191" s="33"/>
      <c r="H191" s="2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8"/>
    </row>
    <row r="192" spans="1:35" ht="12.75">
      <c r="A192" s="9"/>
      <c r="B192" s="8"/>
      <c r="C192" s="22">
        <f>SUM(I192:AH192)</f>
        <v>0</v>
      </c>
      <c r="D192" s="23">
        <f t="shared" si="13"/>
        <v>26</v>
      </c>
      <c r="E192" s="9"/>
      <c r="F192" s="23" t="s">
        <v>34</v>
      </c>
      <c r="G192" s="33"/>
      <c r="H192" s="2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8"/>
    </row>
    <row r="193" spans="1:35" ht="5.25" customHeight="1">
      <c r="A193" s="9"/>
      <c r="B193" s="8"/>
      <c r="C193" s="22"/>
      <c r="D193" s="23"/>
      <c r="E193" s="9"/>
      <c r="F193" s="23"/>
      <c r="G193" s="33"/>
      <c r="H193" s="2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8"/>
    </row>
    <row r="194" spans="1:35" ht="12.75">
      <c r="A194" s="9"/>
      <c r="B194" s="8"/>
      <c r="C194" s="22"/>
      <c r="D194" s="23"/>
      <c r="E194" s="9"/>
      <c r="F194" s="23"/>
      <c r="G194" s="32" t="s">
        <v>99</v>
      </c>
      <c r="H194" s="2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8"/>
    </row>
    <row r="195" spans="1:35" ht="12.75">
      <c r="A195" s="9"/>
      <c r="B195" s="8"/>
      <c r="C195" s="22">
        <f>SUM(I195:AH195)</f>
        <v>0</v>
      </c>
      <c r="D195" s="23">
        <f aca="true" t="shared" si="14" ref="D195:D235">Number_Of_Teams-C195</f>
        <v>26</v>
      </c>
      <c r="E195" s="9"/>
      <c r="F195" s="23" t="s">
        <v>35</v>
      </c>
      <c r="G195" s="33"/>
      <c r="H195" s="2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8"/>
    </row>
    <row r="196" spans="1:35" ht="12.75">
      <c r="A196" s="9"/>
      <c r="B196" s="15"/>
      <c r="C196" s="22">
        <f>SUM(I196:AH196)</f>
        <v>0</v>
      </c>
      <c r="D196" s="23">
        <f t="shared" si="14"/>
        <v>26</v>
      </c>
      <c r="E196" s="16"/>
      <c r="F196" s="23" t="s">
        <v>36</v>
      </c>
      <c r="G196" s="36"/>
      <c r="H196" s="2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8"/>
    </row>
    <row r="197" spans="1:35" ht="12.75">
      <c r="A197" s="9"/>
      <c r="B197" s="8"/>
      <c r="C197" s="22">
        <f>SUM(I197:AH197)</f>
        <v>0</v>
      </c>
      <c r="D197" s="23">
        <f t="shared" si="14"/>
        <v>26</v>
      </c>
      <c r="E197" s="9"/>
      <c r="F197" s="23" t="s">
        <v>37</v>
      </c>
      <c r="G197" s="33"/>
      <c r="H197" s="2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8"/>
    </row>
    <row r="198" spans="1:35" ht="5.25" customHeight="1">
      <c r="A198" s="9"/>
      <c r="B198" s="8"/>
      <c r="C198" s="22"/>
      <c r="D198" s="23"/>
      <c r="E198" s="9"/>
      <c r="F198" s="23"/>
      <c r="G198" s="33"/>
      <c r="H198" s="2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8"/>
    </row>
    <row r="199" spans="1:35" ht="12.75">
      <c r="A199" s="9"/>
      <c r="B199" s="8"/>
      <c r="C199" s="22"/>
      <c r="D199" s="23"/>
      <c r="E199" s="9"/>
      <c r="F199" s="23"/>
      <c r="G199" s="32" t="s">
        <v>100</v>
      </c>
      <c r="H199" s="2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8"/>
    </row>
    <row r="200" spans="1:35" ht="12.75">
      <c r="A200" s="9"/>
      <c r="B200" s="8"/>
      <c r="C200" s="22">
        <f>SUM(I200:AH200)</f>
        <v>0</v>
      </c>
      <c r="D200" s="23">
        <f t="shared" si="14"/>
        <v>26</v>
      </c>
      <c r="E200" s="9"/>
      <c r="F200" s="23" t="s">
        <v>38</v>
      </c>
      <c r="G200" s="33"/>
      <c r="H200" s="2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8"/>
    </row>
    <row r="201" spans="1:35" ht="12.75">
      <c r="A201" s="9"/>
      <c r="B201" s="8"/>
      <c r="C201" s="22">
        <f>SUM(I201:AH201)</f>
        <v>0</v>
      </c>
      <c r="D201" s="23">
        <f t="shared" si="14"/>
        <v>26</v>
      </c>
      <c r="E201" s="9"/>
      <c r="F201" s="23" t="s">
        <v>39</v>
      </c>
      <c r="G201" s="36"/>
      <c r="H201" s="2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8"/>
    </row>
    <row r="202" spans="1:35" ht="12.75">
      <c r="A202" s="9"/>
      <c r="B202" s="8"/>
      <c r="C202" s="22">
        <f>SUM(I202:AH202)</f>
        <v>0</v>
      </c>
      <c r="D202" s="23">
        <f t="shared" si="14"/>
        <v>26</v>
      </c>
      <c r="E202" s="9"/>
      <c r="F202" s="34" t="s">
        <v>40</v>
      </c>
      <c r="G202" s="33"/>
      <c r="H202" s="2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8"/>
    </row>
    <row r="203" spans="1:35" ht="5.25" customHeight="1">
      <c r="A203" s="9"/>
      <c r="B203" s="8"/>
      <c r="C203" s="22"/>
      <c r="D203" s="23"/>
      <c r="E203" s="9"/>
      <c r="F203" s="23"/>
      <c r="G203" s="33"/>
      <c r="H203" s="2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8"/>
    </row>
    <row r="204" spans="1:35" ht="12.75">
      <c r="A204" s="9"/>
      <c r="B204" s="8"/>
      <c r="C204" s="22"/>
      <c r="D204" s="23"/>
      <c r="E204" s="9"/>
      <c r="F204" s="23"/>
      <c r="G204" s="32" t="s">
        <v>101</v>
      </c>
      <c r="H204" s="2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8"/>
    </row>
    <row r="205" spans="1:35" ht="12.75">
      <c r="A205" s="9"/>
      <c r="B205" s="15"/>
      <c r="C205" s="22">
        <f>SUM(I205:AH205)</f>
        <v>0</v>
      </c>
      <c r="D205" s="23">
        <f t="shared" si="14"/>
        <v>26</v>
      </c>
      <c r="E205" s="16"/>
      <c r="F205" s="23" t="s">
        <v>41</v>
      </c>
      <c r="G205" s="36"/>
      <c r="H205" s="2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8"/>
    </row>
    <row r="206" spans="1:35" ht="12.75">
      <c r="A206" s="9"/>
      <c r="B206" s="8"/>
      <c r="C206" s="22">
        <f>SUM(I206:AH206)</f>
        <v>0</v>
      </c>
      <c r="D206" s="23">
        <f t="shared" si="14"/>
        <v>26</v>
      </c>
      <c r="E206" s="9"/>
      <c r="F206" s="23" t="s">
        <v>42</v>
      </c>
      <c r="G206" s="36"/>
      <c r="H206" s="2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8"/>
    </row>
    <row r="207" spans="1:35" ht="12.75">
      <c r="A207" s="9"/>
      <c r="B207" s="8"/>
      <c r="C207" s="22">
        <f>SUM(I207:AH207)</f>
        <v>0</v>
      </c>
      <c r="D207" s="23">
        <f t="shared" si="14"/>
        <v>26</v>
      </c>
      <c r="E207" s="9"/>
      <c r="F207" s="23" t="s">
        <v>43</v>
      </c>
      <c r="G207" s="38"/>
      <c r="H207" s="2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8"/>
    </row>
    <row r="208" spans="1:35" ht="5.25" customHeight="1">
      <c r="A208" s="9"/>
      <c r="B208" s="8"/>
      <c r="C208" s="22"/>
      <c r="D208" s="23"/>
      <c r="E208" s="9"/>
      <c r="F208" s="23"/>
      <c r="G208" s="33"/>
      <c r="H208" s="2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8"/>
    </row>
    <row r="209" spans="1:35" ht="12.75">
      <c r="A209" s="9"/>
      <c r="B209" s="8"/>
      <c r="C209" s="22"/>
      <c r="D209" s="23"/>
      <c r="E209" s="9"/>
      <c r="F209" s="23"/>
      <c r="G209" s="32" t="s">
        <v>102</v>
      </c>
      <c r="H209" s="2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8"/>
    </row>
    <row r="210" spans="1:35" ht="12.75">
      <c r="A210" s="9"/>
      <c r="B210" s="8"/>
      <c r="C210" s="22">
        <f>SUM(I210:AH210)</f>
        <v>0</v>
      </c>
      <c r="D210" s="23">
        <f t="shared" si="14"/>
        <v>26</v>
      </c>
      <c r="E210" s="9"/>
      <c r="F210" s="23" t="s">
        <v>44</v>
      </c>
      <c r="G210" s="33"/>
      <c r="H210" s="2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8"/>
    </row>
    <row r="211" spans="1:35" ht="12.75">
      <c r="A211" s="9"/>
      <c r="B211" s="8"/>
      <c r="C211" s="22">
        <f>SUM(I211:AH211)</f>
        <v>0</v>
      </c>
      <c r="D211" s="23">
        <f t="shared" si="14"/>
        <v>26</v>
      </c>
      <c r="E211" s="9"/>
      <c r="F211" s="23" t="s">
        <v>45</v>
      </c>
      <c r="G211" s="33"/>
      <c r="H211" s="2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8"/>
    </row>
    <row r="212" spans="1:35" ht="12.75">
      <c r="A212" s="9"/>
      <c r="B212" s="8"/>
      <c r="C212" s="22">
        <f>SUM(I212:AH212)</f>
        <v>0</v>
      </c>
      <c r="D212" s="23">
        <f t="shared" si="14"/>
        <v>26</v>
      </c>
      <c r="E212" s="9"/>
      <c r="F212" s="23" t="s">
        <v>46</v>
      </c>
      <c r="G212" s="33"/>
      <c r="H212" s="2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8"/>
    </row>
    <row r="213" spans="1:35" ht="5.25" customHeight="1">
      <c r="A213" s="9"/>
      <c r="B213" s="15"/>
      <c r="C213" s="22"/>
      <c r="D213" s="23"/>
      <c r="E213" s="16"/>
      <c r="F213" s="23"/>
      <c r="G213" s="36"/>
      <c r="H213" s="2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8"/>
    </row>
    <row r="214" spans="1:35" ht="12.75">
      <c r="A214" s="9"/>
      <c r="B214" s="8"/>
      <c r="C214" s="22"/>
      <c r="D214" s="23"/>
      <c r="E214" s="9"/>
      <c r="F214" s="23"/>
      <c r="G214" s="32" t="s">
        <v>103</v>
      </c>
      <c r="H214" s="2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8"/>
    </row>
    <row r="215" spans="1:35" ht="12.75">
      <c r="A215" s="9"/>
      <c r="B215" s="8"/>
      <c r="C215" s="22">
        <f>SUM(I215:AH215)</f>
        <v>0</v>
      </c>
      <c r="D215" s="23">
        <f t="shared" si="14"/>
        <v>26</v>
      </c>
      <c r="E215" s="9"/>
      <c r="F215" s="23" t="s">
        <v>47</v>
      </c>
      <c r="G215" s="33"/>
      <c r="H215" s="2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8"/>
    </row>
    <row r="216" spans="1:35" ht="12.75">
      <c r="A216" s="9"/>
      <c r="B216" s="8"/>
      <c r="C216" s="22">
        <f>SUM(I216:AH216)</f>
        <v>0</v>
      </c>
      <c r="D216" s="23">
        <f t="shared" si="14"/>
        <v>26</v>
      </c>
      <c r="E216" s="9"/>
      <c r="F216" s="23" t="s">
        <v>48</v>
      </c>
      <c r="G216" s="33"/>
      <c r="H216" s="2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8"/>
    </row>
    <row r="217" spans="1:35" ht="12.75">
      <c r="A217" s="9"/>
      <c r="B217" s="8"/>
      <c r="C217" s="22">
        <f>SUM(I217:AH217)</f>
        <v>0</v>
      </c>
      <c r="D217" s="23">
        <f t="shared" si="14"/>
        <v>26</v>
      </c>
      <c r="E217" s="9"/>
      <c r="F217" s="34" t="s">
        <v>49</v>
      </c>
      <c r="G217" s="33"/>
      <c r="H217" s="2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8"/>
    </row>
    <row r="218" spans="1:35" ht="5.25" customHeight="1">
      <c r="A218" s="9"/>
      <c r="B218" s="8"/>
      <c r="C218" s="22"/>
      <c r="D218" s="23"/>
      <c r="E218" s="9"/>
      <c r="F218" s="23"/>
      <c r="G218" s="33"/>
      <c r="H218" s="2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8"/>
    </row>
    <row r="219" spans="1:35" ht="12.75">
      <c r="A219" s="9"/>
      <c r="B219" s="8"/>
      <c r="C219" s="22"/>
      <c r="D219" s="23"/>
      <c r="E219" s="9"/>
      <c r="F219" s="23"/>
      <c r="G219" s="32" t="s">
        <v>104</v>
      </c>
      <c r="H219" s="2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8"/>
    </row>
    <row r="220" spans="1:35" ht="12.75">
      <c r="A220" s="9"/>
      <c r="B220" s="15"/>
      <c r="C220" s="22">
        <f>SUM(I220:AH220)</f>
        <v>0</v>
      </c>
      <c r="D220" s="23">
        <f t="shared" si="14"/>
        <v>26</v>
      </c>
      <c r="E220" s="16"/>
      <c r="F220" s="23" t="s">
        <v>50</v>
      </c>
      <c r="G220" s="36"/>
      <c r="H220" s="2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8"/>
    </row>
    <row r="221" spans="1:35" ht="12.75">
      <c r="A221" s="9"/>
      <c r="B221" s="8"/>
      <c r="C221" s="22">
        <f>SUM(I221:AH221)</f>
        <v>0</v>
      </c>
      <c r="D221" s="23">
        <f t="shared" si="14"/>
        <v>26</v>
      </c>
      <c r="E221" s="9"/>
      <c r="F221" s="23" t="s">
        <v>51</v>
      </c>
      <c r="G221" s="33"/>
      <c r="H221" s="2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8"/>
    </row>
    <row r="222" spans="1:35" ht="12.75">
      <c r="A222" s="9"/>
      <c r="B222" s="8"/>
      <c r="C222" s="22">
        <f>SUM(I222:AH222)</f>
        <v>0</v>
      </c>
      <c r="D222" s="23">
        <f t="shared" si="14"/>
        <v>26</v>
      </c>
      <c r="E222" s="9"/>
      <c r="F222" s="23" t="s">
        <v>52</v>
      </c>
      <c r="G222" s="33"/>
      <c r="H222" s="2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8"/>
    </row>
    <row r="223" spans="1:35" ht="5.25" customHeight="1">
      <c r="A223" s="9"/>
      <c r="B223" s="8"/>
      <c r="C223" s="22"/>
      <c r="D223" s="23"/>
      <c r="E223" s="9"/>
      <c r="F223" s="23"/>
      <c r="G223" s="33"/>
      <c r="H223" s="2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8"/>
    </row>
    <row r="224" spans="1:35" ht="12.75">
      <c r="A224" s="9"/>
      <c r="B224" s="8"/>
      <c r="C224" s="22"/>
      <c r="D224" s="23"/>
      <c r="E224" s="9"/>
      <c r="F224" s="23"/>
      <c r="G224" s="32" t="s">
        <v>105</v>
      </c>
      <c r="H224" s="2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8"/>
    </row>
    <row r="225" spans="1:35" ht="12.75">
      <c r="A225" s="9"/>
      <c r="B225" s="8"/>
      <c r="C225" s="22">
        <f>SUM(I225:AH225)</f>
        <v>0</v>
      </c>
      <c r="D225" s="23">
        <f t="shared" si="14"/>
        <v>26</v>
      </c>
      <c r="E225" s="9"/>
      <c r="F225" s="23" t="s">
        <v>53</v>
      </c>
      <c r="G225" s="33"/>
      <c r="H225" s="2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8"/>
    </row>
    <row r="226" spans="1:35" ht="12.75">
      <c r="A226" s="9"/>
      <c r="B226" s="8"/>
      <c r="C226" s="22">
        <f>SUM(I226:AH226)</f>
        <v>0</v>
      </c>
      <c r="D226" s="23">
        <f t="shared" si="14"/>
        <v>26</v>
      </c>
      <c r="E226" s="9"/>
      <c r="F226" s="23" t="s">
        <v>54</v>
      </c>
      <c r="G226" s="33"/>
      <c r="H226" s="2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8"/>
    </row>
    <row r="227" spans="1:35" ht="12.75">
      <c r="A227" s="9"/>
      <c r="B227" s="8"/>
      <c r="C227" s="22">
        <f>SUM(I227:AH227)</f>
        <v>0</v>
      </c>
      <c r="D227" s="23">
        <f t="shared" si="14"/>
        <v>26</v>
      </c>
      <c r="E227" s="9"/>
      <c r="F227" s="23" t="s">
        <v>55</v>
      </c>
      <c r="G227" s="33"/>
      <c r="H227" s="2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8"/>
    </row>
    <row r="228" spans="1:35" ht="5.25" customHeight="1">
      <c r="A228" s="9"/>
      <c r="B228" s="8"/>
      <c r="C228" s="22"/>
      <c r="D228" s="23"/>
      <c r="E228" s="9"/>
      <c r="F228" s="23"/>
      <c r="G228" s="33"/>
      <c r="H228" s="2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8"/>
    </row>
    <row r="229" spans="1:35" ht="12.75">
      <c r="A229" s="9"/>
      <c r="B229" s="15"/>
      <c r="C229" s="22"/>
      <c r="D229" s="23"/>
      <c r="E229" s="16"/>
      <c r="F229" s="23"/>
      <c r="G229" s="35" t="s">
        <v>106</v>
      </c>
      <c r="H229" s="2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8"/>
    </row>
    <row r="230" spans="1:35" ht="12.75">
      <c r="A230" s="9"/>
      <c r="B230" s="8"/>
      <c r="C230" s="22">
        <f>SUM(I230:AH230)</f>
        <v>0</v>
      </c>
      <c r="D230" s="23">
        <f t="shared" si="14"/>
        <v>26</v>
      </c>
      <c r="E230" s="9"/>
      <c r="F230" s="23" t="s">
        <v>56</v>
      </c>
      <c r="G230" s="33"/>
      <c r="H230" s="2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8"/>
    </row>
    <row r="231" spans="1:35" ht="5.25" customHeight="1">
      <c r="A231" s="9"/>
      <c r="B231" s="8"/>
      <c r="C231" s="22"/>
      <c r="D231" s="23"/>
      <c r="E231" s="9"/>
      <c r="F231" s="23"/>
      <c r="G231" s="33"/>
      <c r="H231" s="2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8"/>
    </row>
    <row r="232" spans="1:35" ht="12.75">
      <c r="A232" s="9"/>
      <c r="B232" s="8"/>
      <c r="C232" s="22"/>
      <c r="D232" s="23"/>
      <c r="E232" s="9"/>
      <c r="F232" s="23"/>
      <c r="G232" s="32" t="s">
        <v>107</v>
      </c>
      <c r="H232" s="2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8"/>
    </row>
    <row r="233" spans="1:35" ht="12.75">
      <c r="A233" s="9"/>
      <c r="B233" s="8"/>
      <c r="C233" s="22">
        <f>SUM(I233:AH233)</f>
        <v>0</v>
      </c>
      <c r="D233" s="23">
        <f t="shared" si="14"/>
        <v>26</v>
      </c>
      <c r="E233" s="9"/>
      <c r="F233" s="34" t="s">
        <v>57</v>
      </c>
      <c r="G233" s="33"/>
      <c r="H233" s="2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8"/>
    </row>
    <row r="234" spans="1:35" ht="12.75">
      <c r="A234" s="9"/>
      <c r="B234" s="15"/>
      <c r="C234" s="22">
        <f>SUM(I234:AH234)</f>
        <v>0</v>
      </c>
      <c r="D234" s="23">
        <f t="shared" si="14"/>
        <v>26</v>
      </c>
      <c r="E234" s="16"/>
      <c r="F234" s="23" t="s">
        <v>58</v>
      </c>
      <c r="G234" s="36"/>
      <c r="H234" s="2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8"/>
    </row>
    <row r="235" spans="1:35" ht="12.75">
      <c r="A235" s="9"/>
      <c r="B235" s="8"/>
      <c r="C235" s="22">
        <f>SUM(I235:AH235)</f>
        <v>0</v>
      </c>
      <c r="D235" s="23">
        <f t="shared" si="14"/>
        <v>26</v>
      </c>
      <c r="E235" s="9"/>
      <c r="F235" s="23" t="s">
        <v>59</v>
      </c>
      <c r="G235" s="33"/>
      <c r="H235" s="2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8"/>
    </row>
    <row r="236" spans="1:35" ht="4.5" customHeight="1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9"/>
    </row>
  </sheetData>
  <printOptions/>
  <pageMargins left="0.75" right="0.75" top="1" bottom="1" header="0.5" footer="0.5"/>
  <pageSetup fitToHeight="0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workbookViewId="0" topLeftCell="B1">
      <selection activeCell="Q2" sqref="Q2"/>
    </sheetView>
  </sheetViews>
  <sheetFormatPr defaultColWidth="9.140625" defaultRowHeight="12.75"/>
  <cols>
    <col min="1" max="1" width="22.00390625" style="0" hidden="1" customWidth="1"/>
    <col min="2" max="2" width="3.7109375" style="52" customWidth="1"/>
    <col min="3" max="3" width="3.7109375" style="0" hidden="1" customWidth="1"/>
    <col min="4" max="4" width="12.7109375" style="0" hidden="1" customWidth="1"/>
    <col min="5" max="5" width="29.28125" style="40" customWidth="1"/>
    <col min="6" max="6" width="29.28125" style="40" hidden="1" customWidth="1"/>
    <col min="7" max="7" width="17.7109375" style="40" customWidth="1"/>
    <col min="8" max="8" width="17.7109375" style="40" hidden="1" customWidth="1"/>
    <col min="9" max="9" width="3.28125" style="39" customWidth="1"/>
    <col min="10" max="10" width="3.28125" style="39" hidden="1" customWidth="1"/>
    <col min="11" max="11" width="3.28125" style="39" customWidth="1"/>
    <col min="12" max="12" width="3.28125" style="57" hidden="1" customWidth="1"/>
    <col min="13" max="13" width="4.00390625" style="44" customWidth="1"/>
    <col min="14" max="14" width="4.00390625" style="57" hidden="1" customWidth="1"/>
    <col min="15" max="15" width="4.00390625" style="44" customWidth="1"/>
    <col min="16" max="16" width="4.00390625" style="44" hidden="1" customWidth="1"/>
    <col min="17" max="17" width="7.140625" style="40" customWidth="1"/>
    <col min="18" max="18" width="7.140625" style="40" hidden="1" customWidth="1"/>
    <col min="19" max="19" width="19.28125" style="0" customWidth="1"/>
    <col min="20" max="20" width="19.28125" style="0" hidden="1" customWidth="1"/>
    <col min="21" max="21" width="6.7109375" style="61" customWidth="1"/>
    <col min="22" max="22" width="0" style="0" hidden="1" customWidth="1"/>
  </cols>
  <sheetData>
    <row r="2" spans="2:21" ht="114.75" customHeight="1">
      <c r="B2" s="48" t="s">
        <v>71</v>
      </c>
      <c r="C2" s="45" t="s">
        <v>68</v>
      </c>
      <c r="D2" s="45"/>
      <c r="E2" s="42" t="s">
        <v>63</v>
      </c>
      <c r="F2" s="42"/>
      <c r="G2" s="43" t="s">
        <v>69</v>
      </c>
      <c r="H2" s="43"/>
      <c r="I2" s="43" t="s">
        <v>72</v>
      </c>
      <c r="J2" s="43"/>
      <c r="K2" s="43" t="s">
        <v>64</v>
      </c>
      <c r="L2" s="58"/>
      <c r="M2" s="45" t="s">
        <v>65</v>
      </c>
      <c r="N2" s="58"/>
      <c r="O2" s="45" t="s">
        <v>66</v>
      </c>
      <c r="P2" s="45"/>
      <c r="Q2" s="42" t="s">
        <v>67</v>
      </c>
      <c r="R2" s="42"/>
      <c r="S2" s="43" t="s">
        <v>75</v>
      </c>
      <c r="T2" s="43"/>
      <c r="U2" s="62" t="s">
        <v>73</v>
      </c>
    </row>
    <row r="3" spans="1:22" ht="12.75">
      <c r="A3" t="s">
        <v>76</v>
      </c>
      <c r="B3" s="53">
        <v>1</v>
      </c>
      <c r="C3" s="51">
        <v>1</v>
      </c>
      <c r="D3" s="51" t="s">
        <v>77</v>
      </c>
      <c r="E3" s="49" t="str">
        <f>'Marking Sheet'!$I$3</f>
        <v>Team01</v>
      </c>
      <c r="F3" s="49" t="s">
        <v>78</v>
      </c>
      <c r="G3" s="49" t="str">
        <f>'Marking Sheet'!$I$7</f>
        <v>CapName1</v>
      </c>
      <c r="H3" s="49" t="s">
        <v>79</v>
      </c>
      <c r="I3" s="41">
        <f>IF('Marking Sheet'!$I$9="N","N","")</f>
      </c>
      <c r="J3" s="49" t="s">
        <v>79</v>
      </c>
      <c r="K3" s="41">
        <f>IF('Marking Sheet'!$I$11="Y","V","")</f>
      </c>
      <c r="L3" s="49" t="s">
        <v>80</v>
      </c>
      <c r="M3" s="46">
        <f>IF('Marking Sheet'!$I$15="","",'Marking Sheet'!$I$15)</f>
      </c>
      <c r="N3" s="49" t="s">
        <v>80</v>
      </c>
      <c r="O3" s="47">
        <f>IF('Marking Sheet'!$I$18="","",'Marking Sheet'!$I$18)</f>
      </c>
      <c r="P3" s="59" t="s">
        <v>81</v>
      </c>
      <c r="Q3" s="55">
        <f>'Marking Sheet'!$I$5</f>
        <v>25</v>
      </c>
      <c r="R3" s="60" t="s">
        <v>82</v>
      </c>
      <c r="S3" s="51" t="s">
        <v>165</v>
      </c>
      <c r="T3" s="51" t="s">
        <v>83</v>
      </c>
      <c r="U3" s="63">
        <v>100</v>
      </c>
      <c r="V3" t="s">
        <v>84</v>
      </c>
    </row>
    <row r="4" spans="1:22" ht="12.75">
      <c r="A4" t="s">
        <v>76</v>
      </c>
      <c r="B4" s="53"/>
      <c r="C4" s="51">
        <v>2</v>
      </c>
      <c r="D4" s="51" t="s">
        <v>77</v>
      </c>
      <c r="E4" s="49" t="str">
        <f>'Marking Sheet'!$J$3</f>
        <v>Team02</v>
      </c>
      <c r="F4" s="49" t="s">
        <v>78</v>
      </c>
      <c r="G4" s="49" t="str">
        <f>'Marking Sheet'!$J$7</f>
        <v>CapName2</v>
      </c>
      <c r="H4" s="49" t="s">
        <v>79</v>
      </c>
      <c r="I4" s="41">
        <f>IF('Marking Sheet'!$J$9="N","N","")</f>
      </c>
      <c r="J4" s="49" t="s">
        <v>79</v>
      </c>
      <c r="K4" s="41">
        <f>IF('Marking Sheet'!$J$11="Y","V","")</f>
      </c>
      <c r="L4" s="49" t="s">
        <v>80</v>
      </c>
      <c r="M4" s="46">
        <f>IF('Marking Sheet'!$J$15="","",'Marking Sheet'!$J$15)</f>
      </c>
      <c r="N4" s="49" t="s">
        <v>80</v>
      </c>
      <c r="O4" s="47">
        <f>IF('Marking Sheet'!$J$18="","",'Marking Sheet'!$J$18)</f>
      </c>
      <c r="P4" s="59" t="s">
        <v>81</v>
      </c>
      <c r="Q4" s="55">
        <f>'Marking Sheet'!$J$5</f>
        <v>0</v>
      </c>
      <c r="R4" s="60" t="s">
        <v>82</v>
      </c>
      <c r="S4" s="51"/>
      <c r="T4" s="51" t="s">
        <v>83</v>
      </c>
      <c r="U4" s="63"/>
      <c r="V4" t="s">
        <v>84</v>
      </c>
    </row>
    <row r="5" spans="1:22" ht="12.75">
      <c r="A5" t="s">
        <v>76</v>
      </c>
      <c r="B5" s="53"/>
      <c r="C5" s="51">
        <v>3</v>
      </c>
      <c r="D5" s="51" t="s">
        <v>77</v>
      </c>
      <c r="E5" s="49" t="str">
        <f>'Marking Sheet'!$K$3</f>
        <v>Team03</v>
      </c>
      <c r="F5" s="49" t="s">
        <v>78</v>
      </c>
      <c r="G5" s="49" t="str">
        <f>'Marking Sheet'!$K$7</f>
        <v>CapName3</v>
      </c>
      <c r="H5" s="49" t="s">
        <v>79</v>
      </c>
      <c r="I5" s="41">
        <f>IF('Marking Sheet'!$K$9="N","N","")</f>
      </c>
      <c r="J5" s="49" t="s">
        <v>79</v>
      </c>
      <c r="K5" s="41">
        <f>IF('Marking Sheet'!$K$11="Y","V","")</f>
      </c>
      <c r="L5" s="49" t="s">
        <v>80</v>
      </c>
      <c r="M5" s="46">
        <f>IF('Marking Sheet'!$K$15="","",'Marking Sheet'!$K$15)</f>
      </c>
      <c r="N5" s="49" t="s">
        <v>80</v>
      </c>
      <c r="O5" s="47">
        <f>IF('Marking Sheet'!$K$18="","",'Marking Sheet'!$K$18)</f>
      </c>
      <c r="P5" s="59" t="s">
        <v>81</v>
      </c>
      <c r="Q5" s="55">
        <f>'Marking Sheet'!$K$5</f>
        <v>0</v>
      </c>
      <c r="R5" s="60" t="s">
        <v>82</v>
      </c>
      <c r="S5" s="51"/>
      <c r="T5" s="51" t="s">
        <v>83</v>
      </c>
      <c r="U5" s="63"/>
      <c r="V5" t="s">
        <v>84</v>
      </c>
    </row>
    <row r="6" spans="1:22" ht="12.75">
      <c r="A6" t="s">
        <v>76</v>
      </c>
      <c r="B6" s="53"/>
      <c r="C6" s="51">
        <v>4</v>
      </c>
      <c r="D6" s="51" t="s">
        <v>77</v>
      </c>
      <c r="E6" s="49" t="str">
        <f>'Marking Sheet'!$L$3</f>
        <v>Team04</v>
      </c>
      <c r="F6" s="49" t="s">
        <v>78</v>
      </c>
      <c r="G6" s="49" t="str">
        <f>'Marking Sheet'!$L$7</f>
        <v>CapName4</v>
      </c>
      <c r="H6" s="49" t="s">
        <v>79</v>
      </c>
      <c r="I6" s="41">
        <f>IF('Marking Sheet'!$L$9="N","N","")</f>
      </c>
      <c r="J6" s="49" t="s">
        <v>79</v>
      </c>
      <c r="K6" s="41">
        <f>IF('Marking Sheet'!$L$11="Y","V","")</f>
      </c>
      <c r="L6" s="49" t="s">
        <v>80</v>
      </c>
      <c r="M6" s="46">
        <f>IF('Marking Sheet'!$L$15="","",'Marking Sheet'!$L$15)</f>
      </c>
      <c r="N6" s="49" t="s">
        <v>80</v>
      </c>
      <c r="O6" s="47">
        <f>IF('Marking Sheet'!$L$18="","",'Marking Sheet'!$L$18)</f>
      </c>
      <c r="P6" s="59" t="s">
        <v>81</v>
      </c>
      <c r="Q6" s="55">
        <f>'Marking Sheet'!$L$5</f>
        <v>0</v>
      </c>
      <c r="R6" s="60" t="s">
        <v>82</v>
      </c>
      <c r="S6" s="51"/>
      <c r="T6" s="51" t="s">
        <v>83</v>
      </c>
      <c r="U6" s="63"/>
      <c r="V6" t="s">
        <v>84</v>
      </c>
    </row>
    <row r="7" spans="1:22" ht="12.75">
      <c r="A7" t="s">
        <v>76</v>
      </c>
      <c r="B7" s="53"/>
      <c r="C7" s="51">
        <v>5</v>
      </c>
      <c r="D7" s="51" t="s">
        <v>77</v>
      </c>
      <c r="E7" s="49" t="str">
        <f>'Marking Sheet'!$M$3</f>
        <v>Team05</v>
      </c>
      <c r="F7" s="49" t="s">
        <v>78</v>
      </c>
      <c r="G7" s="49" t="str">
        <f>'Marking Sheet'!$M$7</f>
        <v>CapName5</v>
      </c>
      <c r="H7" s="49" t="s">
        <v>79</v>
      </c>
      <c r="I7" s="41">
        <f>IF('Marking Sheet'!$M$9="N","N","")</f>
      </c>
      <c r="J7" s="49" t="s">
        <v>79</v>
      </c>
      <c r="K7" s="41">
        <f>IF('Marking Sheet'!$M$11="Y","V","")</f>
      </c>
      <c r="L7" s="49" t="s">
        <v>80</v>
      </c>
      <c r="M7" s="46">
        <f>IF('Marking Sheet'!$M$15="","",'Marking Sheet'!$M$15)</f>
      </c>
      <c r="N7" s="49" t="s">
        <v>80</v>
      </c>
      <c r="O7" s="47">
        <f>IF('Marking Sheet'!$M$18="","",'Marking Sheet'!$M$18)</f>
      </c>
      <c r="P7" s="59" t="s">
        <v>81</v>
      </c>
      <c r="Q7" s="55">
        <f>'Marking Sheet'!$M$5</f>
        <v>0</v>
      </c>
      <c r="R7" s="60" t="s">
        <v>82</v>
      </c>
      <c r="S7" s="51"/>
      <c r="T7" s="51" t="s">
        <v>83</v>
      </c>
      <c r="U7" s="63"/>
      <c r="V7" t="s">
        <v>84</v>
      </c>
    </row>
    <row r="8" spans="1:22" ht="12.75">
      <c r="A8" t="s">
        <v>76</v>
      </c>
      <c r="B8" s="53"/>
      <c r="C8" s="51">
        <v>6</v>
      </c>
      <c r="D8" s="51" t="s">
        <v>77</v>
      </c>
      <c r="E8" s="49" t="str">
        <f>'Marking Sheet'!$N$3</f>
        <v>Team06</v>
      </c>
      <c r="F8" s="49" t="s">
        <v>78</v>
      </c>
      <c r="G8" s="49" t="str">
        <f>'Marking Sheet'!$N$7</f>
        <v>CapName6</v>
      </c>
      <c r="H8" s="49" t="s">
        <v>79</v>
      </c>
      <c r="I8" s="41">
        <f>IF('Marking Sheet'!$N$9="N","N","")</f>
      </c>
      <c r="J8" s="49" t="s">
        <v>79</v>
      </c>
      <c r="K8" s="41">
        <f>IF('Marking Sheet'!$N$11="Y","V","")</f>
      </c>
      <c r="L8" s="49" t="s">
        <v>80</v>
      </c>
      <c r="M8" s="46">
        <f>IF('Marking Sheet'!$N$15="","",'Marking Sheet'!$N$15)</f>
      </c>
      <c r="N8" s="49" t="s">
        <v>80</v>
      </c>
      <c r="O8" s="47">
        <f>IF('Marking Sheet'!$N$18="","",'Marking Sheet'!$N$18)</f>
      </c>
      <c r="P8" s="59" t="s">
        <v>81</v>
      </c>
      <c r="Q8" s="55">
        <f>'Marking Sheet'!$N$5</f>
        <v>0</v>
      </c>
      <c r="R8" s="60" t="s">
        <v>82</v>
      </c>
      <c r="S8" s="51"/>
      <c r="T8" s="51" t="s">
        <v>83</v>
      </c>
      <c r="U8" s="63"/>
      <c r="V8" t="s">
        <v>84</v>
      </c>
    </row>
    <row r="9" spans="1:22" ht="12.75">
      <c r="A9" t="s">
        <v>76</v>
      </c>
      <c r="B9" s="53"/>
      <c r="C9" s="51">
        <v>7</v>
      </c>
      <c r="D9" s="51" t="s">
        <v>77</v>
      </c>
      <c r="E9" s="49" t="str">
        <f>'Marking Sheet'!$O$3</f>
        <v>Team07</v>
      </c>
      <c r="F9" s="49" t="s">
        <v>78</v>
      </c>
      <c r="G9" s="49" t="str">
        <f>'Marking Sheet'!$O$7</f>
        <v>CapName7</v>
      </c>
      <c r="H9" s="49" t="s">
        <v>79</v>
      </c>
      <c r="I9" s="41">
        <f>IF('Marking Sheet'!$O$9="N","N","")</f>
      </c>
      <c r="J9" s="49" t="s">
        <v>79</v>
      </c>
      <c r="K9" s="41">
        <f>IF('Marking Sheet'!$O$11="Y","V","")</f>
      </c>
      <c r="L9" s="49" t="s">
        <v>80</v>
      </c>
      <c r="M9" s="46">
        <f>IF('Marking Sheet'!$O$15="","",'Marking Sheet'!$O$15)</f>
      </c>
      <c r="N9" s="49" t="s">
        <v>80</v>
      </c>
      <c r="O9" s="47">
        <f>IF('Marking Sheet'!$O$18="","",'Marking Sheet'!$O$18)</f>
      </c>
      <c r="P9" s="59" t="s">
        <v>81</v>
      </c>
      <c r="Q9" s="55">
        <f>'Marking Sheet'!$O$5</f>
        <v>0</v>
      </c>
      <c r="R9" s="60" t="s">
        <v>82</v>
      </c>
      <c r="S9" s="51"/>
      <c r="T9" s="51" t="s">
        <v>83</v>
      </c>
      <c r="U9" s="63"/>
      <c r="V9" t="s">
        <v>84</v>
      </c>
    </row>
    <row r="10" spans="1:22" ht="12.75">
      <c r="A10" t="s">
        <v>76</v>
      </c>
      <c r="B10" s="53"/>
      <c r="C10" s="51">
        <v>8</v>
      </c>
      <c r="D10" s="51" t="s">
        <v>77</v>
      </c>
      <c r="E10" s="49" t="str">
        <f>'Marking Sheet'!$P$3</f>
        <v>Team08</v>
      </c>
      <c r="F10" s="49" t="s">
        <v>78</v>
      </c>
      <c r="G10" s="49" t="str">
        <f>'Marking Sheet'!$P$7</f>
        <v>CapName8</v>
      </c>
      <c r="H10" s="49" t="s">
        <v>79</v>
      </c>
      <c r="I10" s="41">
        <f>IF('Marking Sheet'!$P$9="N","N","")</f>
      </c>
      <c r="J10" s="49" t="s">
        <v>79</v>
      </c>
      <c r="K10" s="41">
        <f>IF('Marking Sheet'!$P$11="Y","V","")</f>
      </c>
      <c r="L10" s="49" t="s">
        <v>80</v>
      </c>
      <c r="M10" s="46">
        <f>IF('Marking Sheet'!$P$15="","",'Marking Sheet'!$P$15)</f>
      </c>
      <c r="N10" s="49" t="s">
        <v>80</v>
      </c>
      <c r="O10" s="47">
        <f>IF('Marking Sheet'!$P$18="","",'Marking Sheet'!$P$18)</f>
      </c>
      <c r="P10" s="59" t="s">
        <v>81</v>
      </c>
      <c r="Q10" s="55">
        <f>'Marking Sheet'!$P$5</f>
        <v>0</v>
      </c>
      <c r="R10" s="60" t="s">
        <v>82</v>
      </c>
      <c r="S10" s="51"/>
      <c r="T10" s="51" t="s">
        <v>83</v>
      </c>
      <c r="U10" s="63"/>
      <c r="V10" t="s">
        <v>84</v>
      </c>
    </row>
    <row r="11" spans="1:22" ht="12.75">
      <c r="A11" t="s">
        <v>76</v>
      </c>
      <c r="B11" s="53"/>
      <c r="C11" s="51">
        <v>9</v>
      </c>
      <c r="D11" s="51" t="s">
        <v>77</v>
      </c>
      <c r="E11" s="49" t="str">
        <f>'Marking Sheet'!$Q$3</f>
        <v>Team09</v>
      </c>
      <c r="F11" s="49" t="s">
        <v>78</v>
      </c>
      <c r="G11" s="49" t="str">
        <f>'Marking Sheet'!$Q$7</f>
        <v>CapName9</v>
      </c>
      <c r="H11" s="49" t="s">
        <v>79</v>
      </c>
      <c r="I11" s="41">
        <f>IF('Marking Sheet'!$Q$9="N","N","")</f>
      </c>
      <c r="J11" s="49" t="s">
        <v>79</v>
      </c>
      <c r="K11" s="41">
        <f>IF('Marking Sheet'!$Q$11="Y","V","")</f>
      </c>
      <c r="L11" s="49" t="s">
        <v>80</v>
      </c>
      <c r="M11" s="46">
        <f>IF('Marking Sheet'!$Q$15="","",'Marking Sheet'!$Q$15)</f>
      </c>
      <c r="N11" s="49" t="s">
        <v>80</v>
      </c>
      <c r="O11" s="47">
        <f>IF('Marking Sheet'!$Q$18="","",'Marking Sheet'!$Q$18)</f>
      </c>
      <c r="P11" s="59" t="s">
        <v>81</v>
      </c>
      <c r="Q11" s="55">
        <f>'Marking Sheet'!$Q$5</f>
        <v>0</v>
      </c>
      <c r="R11" s="60" t="s">
        <v>82</v>
      </c>
      <c r="S11" s="51"/>
      <c r="T11" s="51" t="s">
        <v>83</v>
      </c>
      <c r="U11" s="63"/>
      <c r="V11" t="s">
        <v>84</v>
      </c>
    </row>
    <row r="12" spans="1:22" ht="12.75">
      <c r="A12" t="s">
        <v>76</v>
      </c>
      <c r="B12" s="53"/>
      <c r="C12" s="51">
        <v>10</v>
      </c>
      <c r="D12" s="51" t="s">
        <v>77</v>
      </c>
      <c r="E12" s="49" t="str">
        <f>'Marking Sheet'!$R$3</f>
        <v>Team10</v>
      </c>
      <c r="F12" s="49" t="s">
        <v>78</v>
      </c>
      <c r="G12" s="49" t="str">
        <f>'Marking Sheet'!$R$7</f>
        <v>CapName10</v>
      </c>
      <c r="H12" s="49" t="s">
        <v>79</v>
      </c>
      <c r="I12" s="41">
        <f>IF('Marking Sheet'!$R$9="N","N","")</f>
      </c>
      <c r="J12" s="49" t="s">
        <v>79</v>
      </c>
      <c r="K12" s="41">
        <f>IF('Marking Sheet'!$R$11="Y","V","")</f>
      </c>
      <c r="L12" s="49" t="s">
        <v>80</v>
      </c>
      <c r="M12" s="46">
        <f>IF('Marking Sheet'!$R$15="","",'Marking Sheet'!$R$15)</f>
      </c>
      <c r="N12" s="49" t="s">
        <v>80</v>
      </c>
      <c r="O12" s="47">
        <f>IF('Marking Sheet'!$R$18="","",'Marking Sheet'!$R$18)</f>
      </c>
      <c r="P12" s="59" t="s">
        <v>81</v>
      </c>
      <c r="Q12" s="55">
        <f>'Marking Sheet'!$R$5</f>
        <v>0</v>
      </c>
      <c r="R12" s="60" t="s">
        <v>82</v>
      </c>
      <c r="S12" s="51"/>
      <c r="T12" s="51" t="s">
        <v>83</v>
      </c>
      <c r="U12" s="63"/>
      <c r="V12" t="s">
        <v>84</v>
      </c>
    </row>
    <row r="13" spans="1:22" ht="12.75">
      <c r="A13" t="s">
        <v>76</v>
      </c>
      <c r="B13" s="53"/>
      <c r="C13" s="51">
        <v>11</v>
      </c>
      <c r="D13" s="51" t="s">
        <v>77</v>
      </c>
      <c r="E13" s="49" t="str">
        <f>'Marking Sheet'!$S$3</f>
        <v>Team11</v>
      </c>
      <c r="F13" s="49" t="s">
        <v>78</v>
      </c>
      <c r="G13" s="49" t="str">
        <f>'Marking Sheet'!$S$7</f>
        <v>CapName11</v>
      </c>
      <c r="H13" s="49" t="s">
        <v>79</v>
      </c>
      <c r="I13" s="41">
        <f>IF('Marking Sheet'!$S$9="N","N","")</f>
      </c>
      <c r="J13" s="49" t="s">
        <v>79</v>
      </c>
      <c r="K13" s="41">
        <f>IF('Marking Sheet'!$S$11="Y","V","")</f>
      </c>
      <c r="L13" s="49" t="s">
        <v>80</v>
      </c>
      <c r="M13" s="46">
        <f>IF('Marking Sheet'!$S$15="","",'Marking Sheet'!$S$15)</f>
      </c>
      <c r="N13" s="49" t="s">
        <v>80</v>
      </c>
      <c r="O13" s="47">
        <f>IF('Marking Sheet'!$S$18="","",'Marking Sheet'!$S$18)</f>
      </c>
      <c r="P13" s="59" t="s">
        <v>81</v>
      </c>
      <c r="Q13" s="55">
        <f>'Marking Sheet'!$S$5</f>
        <v>0</v>
      </c>
      <c r="R13" s="60" t="s">
        <v>82</v>
      </c>
      <c r="S13" s="51"/>
      <c r="T13" s="51" t="s">
        <v>83</v>
      </c>
      <c r="U13" s="63"/>
      <c r="V13" t="s">
        <v>84</v>
      </c>
    </row>
    <row r="14" spans="1:22" ht="12.75">
      <c r="A14" t="s">
        <v>76</v>
      </c>
      <c r="B14" s="53"/>
      <c r="C14" s="51">
        <v>12</v>
      </c>
      <c r="D14" s="51" t="s">
        <v>77</v>
      </c>
      <c r="E14" s="49" t="str">
        <f>'Marking Sheet'!$T$3</f>
        <v>Team12</v>
      </c>
      <c r="F14" s="49" t="s">
        <v>78</v>
      </c>
      <c r="G14" s="49" t="str">
        <f>'Marking Sheet'!$T$7</f>
        <v>CapName12</v>
      </c>
      <c r="H14" s="49" t="s">
        <v>79</v>
      </c>
      <c r="I14" s="41">
        <f>IF('Marking Sheet'!$T$9="N","N","")</f>
      </c>
      <c r="J14" s="49" t="s">
        <v>79</v>
      </c>
      <c r="K14" s="41">
        <f>IF('Marking Sheet'!$T$11="Y","V","")</f>
      </c>
      <c r="L14" s="49" t="s">
        <v>80</v>
      </c>
      <c r="M14" s="46">
        <f>IF('Marking Sheet'!$T$15="","",'Marking Sheet'!$T$15)</f>
      </c>
      <c r="N14" s="49" t="s">
        <v>80</v>
      </c>
      <c r="O14" s="47">
        <f>IF('Marking Sheet'!$T$18="","",'Marking Sheet'!$T$18)</f>
      </c>
      <c r="P14" s="59" t="s">
        <v>81</v>
      </c>
      <c r="Q14" s="55">
        <f>'Marking Sheet'!$T$5</f>
        <v>0</v>
      </c>
      <c r="R14" s="60" t="s">
        <v>82</v>
      </c>
      <c r="S14" s="51"/>
      <c r="T14" s="51" t="s">
        <v>83</v>
      </c>
      <c r="U14" s="63"/>
      <c r="V14" t="s">
        <v>84</v>
      </c>
    </row>
    <row r="15" spans="1:22" ht="12.75">
      <c r="A15" t="s">
        <v>76</v>
      </c>
      <c r="B15" s="53"/>
      <c r="C15" s="51">
        <v>13</v>
      </c>
      <c r="D15" s="51" t="s">
        <v>77</v>
      </c>
      <c r="E15" s="49" t="str">
        <f>'Marking Sheet'!$U$3</f>
        <v>Team13</v>
      </c>
      <c r="F15" s="49" t="s">
        <v>78</v>
      </c>
      <c r="G15" s="49" t="str">
        <f>'Marking Sheet'!$U$7</f>
        <v>CapName13</v>
      </c>
      <c r="H15" s="49" t="s">
        <v>79</v>
      </c>
      <c r="I15" s="41">
        <f>IF('Marking Sheet'!$U$9="N","N","")</f>
      </c>
      <c r="J15" s="49" t="s">
        <v>79</v>
      </c>
      <c r="K15" s="41">
        <f>IF('Marking Sheet'!$U$11="Y","V","")</f>
      </c>
      <c r="L15" s="49" t="s">
        <v>80</v>
      </c>
      <c r="M15" s="46">
        <f>IF('Marking Sheet'!$U$15="","",'Marking Sheet'!$U$15)</f>
      </c>
      <c r="N15" s="49" t="s">
        <v>80</v>
      </c>
      <c r="O15" s="47">
        <f>IF('Marking Sheet'!$U$18="","",'Marking Sheet'!$U$18)</f>
      </c>
      <c r="P15" s="59" t="s">
        <v>81</v>
      </c>
      <c r="Q15" s="55">
        <f>'Marking Sheet'!$U$5</f>
        <v>0</v>
      </c>
      <c r="R15" s="60" t="s">
        <v>82</v>
      </c>
      <c r="S15" s="51"/>
      <c r="T15" s="51" t="s">
        <v>83</v>
      </c>
      <c r="U15" s="63"/>
      <c r="V15" t="s">
        <v>84</v>
      </c>
    </row>
    <row r="16" spans="1:22" ht="12.75">
      <c r="A16" t="s">
        <v>76</v>
      </c>
      <c r="B16" s="53"/>
      <c r="C16" s="51">
        <v>14</v>
      </c>
      <c r="D16" s="51" t="s">
        <v>77</v>
      </c>
      <c r="E16" s="49" t="str">
        <f>'Marking Sheet'!$V$3</f>
        <v>Team14</v>
      </c>
      <c r="F16" s="49" t="s">
        <v>78</v>
      </c>
      <c r="G16" s="49" t="str">
        <f>'Marking Sheet'!$V$7</f>
        <v>CapName14</v>
      </c>
      <c r="H16" s="49" t="s">
        <v>79</v>
      </c>
      <c r="I16" s="41">
        <f>IF('Marking Sheet'!$V$9="N","N","")</f>
      </c>
      <c r="J16" s="49" t="s">
        <v>79</v>
      </c>
      <c r="K16" s="41">
        <f>IF('Marking Sheet'!$V$11="Y","V","")</f>
      </c>
      <c r="L16" s="49" t="s">
        <v>80</v>
      </c>
      <c r="M16" s="46">
        <f>IF('Marking Sheet'!$V$15="","",'Marking Sheet'!$V$15)</f>
      </c>
      <c r="N16" s="49" t="s">
        <v>80</v>
      </c>
      <c r="O16" s="47">
        <f>IF('Marking Sheet'!$V$18="","",'Marking Sheet'!$V$18)</f>
      </c>
      <c r="P16" s="59" t="s">
        <v>81</v>
      </c>
      <c r="Q16" s="55">
        <f>'Marking Sheet'!$V$5</f>
        <v>0</v>
      </c>
      <c r="R16" s="60" t="s">
        <v>82</v>
      </c>
      <c r="S16" s="51"/>
      <c r="T16" s="51" t="s">
        <v>83</v>
      </c>
      <c r="U16" s="63"/>
      <c r="V16" t="s">
        <v>84</v>
      </c>
    </row>
    <row r="17" spans="1:22" ht="12.75">
      <c r="A17" t="s">
        <v>76</v>
      </c>
      <c r="B17" s="53"/>
      <c r="C17" s="51">
        <v>15</v>
      </c>
      <c r="D17" s="51" t="s">
        <v>77</v>
      </c>
      <c r="E17" s="49" t="str">
        <f>'Marking Sheet'!$W$3</f>
        <v>Team15</v>
      </c>
      <c r="F17" s="49" t="s">
        <v>78</v>
      </c>
      <c r="G17" s="49" t="str">
        <f>'Marking Sheet'!$W$7</f>
        <v>CapName15</v>
      </c>
      <c r="H17" s="49" t="s">
        <v>79</v>
      </c>
      <c r="I17" s="41">
        <f>IF('Marking Sheet'!$W$9="N","N","")</f>
      </c>
      <c r="J17" s="49" t="s">
        <v>79</v>
      </c>
      <c r="K17" s="41">
        <f>IF('Marking Sheet'!$W$11="Y","V","")</f>
      </c>
      <c r="L17" s="49" t="s">
        <v>80</v>
      </c>
      <c r="M17" s="46">
        <f>IF('Marking Sheet'!$W$15="","",'Marking Sheet'!$W$15)</f>
      </c>
      <c r="N17" s="49" t="s">
        <v>80</v>
      </c>
      <c r="O17" s="47">
        <f>IF('Marking Sheet'!$W$18="","",'Marking Sheet'!$W$18)</f>
      </c>
      <c r="P17" s="59" t="s">
        <v>81</v>
      </c>
      <c r="Q17" s="55">
        <f>'Marking Sheet'!$W$5</f>
        <v>0</v>
      </c>
      <c r="R17" s="60" t="s">
        <v>82</v>
      </c>
      <c r="S17" s="51"/>
      <c r="T17" s="51" t="s">
        <v>83</v>
      </c>
      <c r="U17" s="63"/>
      <c r="V17" t="s">
        <v>84</v>
      </c>
    </row>
    <row r="18" spans="1:22" ht="12.75">
      <c r="A18" t="s">
        <v>76</v>
      </c>
      <c r="B18" s="53"/>
      <c r="C18" s="51">
        <v>16</v>
      </c>
      <c r="D18" s="51" t="s">
        <v>77</v>
      </c>
      <c r="E18" s="49" t="str">
        <f>'Marking Sheet'!$X$3</f>
        <v>Team16</v>
      </c>
      <c r="F18" s="49" t="s">
        <v>78</v>
      </c>
      <c r="G18" s="49" t="str">
        <f>'Marking Sheet'!$X$7</f>
        <v>CapName16</v>
      </c>
      <c r="H18" s="49" t="s">
        <v>79</v>
      </c>
      <c r="I18" s="41">
        <f>IF('Marking Sheet'!$X$9="N","N","")</f>
      </c>
      <c r="J18" s="49" t="s">
        <v>79</v>
      </c>
      <c r="K18" s="41">
        <f>IF('Marking Sheet'!$X$11="Y","V","")</f>
      </c>
      <c r="L18" s="49" t="s">
        <v>80</v>
      </c>
      <c r="M18" s="46">
        <f>IF('Marking Sheet'!$X$15="","",'Marking Sheet'!$X$15)</f>
      </c>
      <c r="N18" s="49" t="s">
        <v>80</v>
      </c>
      <c r="O18" s="47">
        <f>IF('Marking Sheet'!$X$18="","",'Marking Sheet'!$X$18)</f>
      </c>
      <c r="P18" s="59" t="s">
        <v>81</v>
      </c>
      <c r="Q18" s="55">
        <f>'Marking Sheet'!$X$5</f>
        <v>0</v>
      </c>
      <c r="R18" s="60" t="s">
        <v>82</v>
      </c>
      <c r="S18" s="51"/>
      <c r="T18" s="51" t="s">
        <v>83</v>
      </c>
      <c r="U18" s="63"/>
      <c r="V18" t="s">
        <v>84</v>
      </c>
    </row>
    <row r="19" spans="1:22" ht="12.75">
      <c r="A19" t="s">
        <v>76</v>
      </c>
      <c r="B19" s="53"/>
      <c r="C19" s="51">
        <v>17</v>
      </c>
      <c r="D19" s="51" t="s">
        <v>77</v>
      </c>
      <c r="E19" s="49" t="str">
        <f>'Marking Sheet'!$Y$3</f>
        <v>Team17</v>
      </c>
      <c r="F19" s="49" t="s">
        <v>78</v>
      </c>
      <c r="G19" s="49" t="str">
        <f>'Marking Sheet'!$Y$7</f>
        <v>CapName17</v>
      </c>
      <c r="H19" s="49" t="s">
        <v>79</v>
      </c>
      <c r="I19" s="41">
        <f>IF('Marking Sheet'!$Y$9="N","N","")</f>
      </c>
      <c r="J19" s="49" t="s">
        <v>79</v>
      </c>
      <c r="K19" s="41">
        <f>IF('Marking Sheet'!$Y$11="Y","V","")</f>
      </c>
      <c r="L19" s="49" t="s">
        <v>80</v>
      </c>
      <c r="M19" s="46">
        <f>IF('Marking Sheet'!$Y$15="","",'Marking Sheet'!$Y$15)</f>
      </c>
      <c r="N19" s="49" t="s">
        <v>80</v>
      </c>
      <c r="O19" s="47">
        <f>IF('Marking Sheet'!$Y$18="","",'Marking Sheet'!$Y$18)</f>
      </c>
      <c r="P19" s="59" t="s">
        <v>81</v>
      </c>
      <c r="Q19" s="55">
        <f>'Marking Sheet'!$Y$5</f>
        <v>0</v>
      </c>
      <c r="R19" s="60" t="s">
        <v>82</v>
      </c>
      <c r="S19" s="51"/>
      <c r="T19" s="51" t="s">
        <v>83</v>
      </c>
      <c r="U19" s="63"/>
      <c r="V19" t="s">
        <v>84</v>
      </c>
    </row>
    <row r="20" spans="1:22" ht="12.75">
      <c r="A20" t="s">
        <v>76</v>
      </c>
      <c r="B20" s="53"/>
      <c r="C20" s="51">
        <v>18</v>
      </c>
      <c r="D20" s="51" t="s">
        <v>77</v>
      </c>
      <c r="E20" s="49" t="str">
        <f>'Marking Sheet'!$Z$3</f>
        <v>Team18</v>
      </c>
      <c r="F20" s="49" t="s">
        <v>78</v>
      </c>
      <c r="G20" s="49" t="str">
        <f>'Marking Sheet'!$Z$7</f>
        <v>CapName18</v>
      </c>
      <c r="H20" s="49" t="s">
        <v>79</v>
      </c>
      <c r="I20" s="41">
        <f>IF('Marking Sheet'!$Z$9="N","N","")</f>
      </c>
      <c r="J20" s="49" t="s">
        <v>79</v>
      </c>
      <c r="K20" s="41">
        <f>IF('Marking Sheet'!$Z$11="Y","V","")</f>
      </c>
      <c r="L20" s="49" t="s">
        <v>80</v>
      </c>
      <c r="M20" s="46">
        <f>IF('Marking Sheet'!$Z$15="","",'Marking Sheet'!$Z$15)</f>
      </c>
      <c r="N20" s="49" t="s">
        <v>80</v>
      </c>
      <c r="O20" s="47">
        <f>IF('Marking Sheet'!$Z$18="","",'Marking Sheet'!$Z$18)</f>
      </c>
      <c r="P20" s="59" t="s">
        <v>81</v>
      </c>
      <c r="Q20" s="55">
        <f>'Marking Sheet'!$Z$5</f>
        <v>0</v>
      </c>
      <c r="R20" s="60" t="s">
        <v>82</v>
      </c>
      <c r="S20" s="51"/>
      <c r="T20" s="51" t="s">
        <v>83</v>
      </c>
      <c r="U20" s="63"/>
      <c r="V20" t="s">
        <v>84</v>
      </c>
    </row>
    <row r="21" spans="1:22" ht="12.75">
      <c r="A21" t="s">
        <v>76</v>
      </c>
      <c r="B21" s="53"/>
      <c r="C21" s="51">
        <v>19</v>
      </c>
      <c r="D21" s="51" t="s">
        <v>77</v>
      </c>
      <c r="E21" s="49" t="str">
        <f>'Marking Sheet'!$AA$3</f>
        <v>Team19</v>
      </c>
      <c r="F21" s="49" t="s">
        <v>78</v>
      </c>
      <c r="G21" s="49" t="str">
        <f>'Marking Sheet'!$AA$7</f>
        <v>CapName19</v>
      </c>
      <c r="H21" s="49" t="s">
        <v>79</v>
      </c>
      <c r="I21" s="41">
        <f>IF('Marking Sheet'!$AA$9="N","N","")</f>
      </c>
      <c r="J21" s="49" t="s">
        <v>79</v>
      </c>
      <c r="K21" s="41">
        <f>IF('Marking Sheet'!$AA$11="Y","V","")</f>
      </c>
      <c r="L21" s="49" t="s">
        <v>80</v>
      </c>
      <c r="M21" s="46">
        <f>IF('Marking Sheet'!$AA$15="","",'Marking Sheet'!$AA$15)</f>
      </c>
      <c r="N21" s="49" t="s">
        <v>80</v>
      </c>
      <c r="O21" s="47">
        <f>IF('Marking Sheet'!$AA$18="","",'Marking Sheet'!$AA$18)</f>
      </c>
      <c r="P21" s="59" t="s">
        <v>81</v>
      </c>
      <c r="Q21" s="55">
        <f>'Marking Sheet'!$AA$5</f>
        <v>0</v>
      </c>
      <c r="R21" s="60" t="s">
        <v>82</v>
      </c>
      <c r="S21" s="51"/>
      <c r="T21" s="51" t="s">
        <v>83</v>
      </c>
      <c r="U21" s="63"/>
      <c r="V21" t="s">
        <v>84</v>
      </c>
    </row>
    <row r="22" spans="1:22" ht="12.75">
      <c r="A22" t="s">
        <v>76</v>
      </c>
      <c r="B22" s="53"/>
      <c r="C22" s="51">
        <v>20</v>
      </c>
      <c r="D22" s="51" t="s">
        <v>77</v>
      </c>
      <c r="E22" s="49" t="str">
        <f>'Marking Sheet'!$AB$3</f>
        <v>Team20</v>
      </c>
      <c r="F22" s="49" t="s">
        <v>78</v>
      </c>
      <c r="G22" s="49" t="str">
        <f>'Marking Sheet'!$AB$7</f>
        <v>CapName20</v>
      </c>
      <c r="H22" s="49" t="s">
        <v>79</v>
      </c>
      <c r="I22" s="41">
        <f>IF('Marking Sheet'!$AB$9="N","N","")</f>
      </c>
      <c r="J22" s="49" t="s">
        <v>79</v>
      </c>
      <c r="K22" s="41">
        <f>IF('Marking Sheet'!$AB$11="Y","V","")</f>
      </c>
      <c r="L22" s="49" t="s">
        <v>80</v>
      </c>
      <c r="M22" s="46">
        <f>IF('Marking Sheet'!$AB$15="","",'Marking Sheet'!$AB$15)</f>
      </c>
      <c r="N22" s="49" t="s">
        <v>80</v>
      </c>
      <c r="O22" s="47">
        <f>IF('Marking Sheet'!$AB$18="","",'Marking Sheet'!$AB$18)</f>
      </c>
      <c r="P22" s="59" t="s">
        <v>81</v>
      </c>
      <c r="Q22" s="55">
        <f>'Marking Sheet'!$AB$5</f>
        <v>0</v>
      </c>
      <c r="R22" s="60" t="s">
        <v>82</v>
      </c>
      <c r="S22" s="51"/>
      <c r="T22" s="51" t="s">
        <v>83</v>
      </c>
      <c r="U22" s="63"/>
      <c r="V22" t="s">
        <v>84</v>
      </c>
    </row>
    <row r="23" spans="1:22" ht="12.75">
      <c r="A23" t="s">
        <v>76</v>
      </c>
      <c r="B23" s="53"/>
      <c r="C23" s="51">
        <v>21</v>
      </c>
      <c r="D23" s="51" t="s">
        <v>77</v>
      </c>
      <c r="E23" s="49" t="str">
        <f>'Marking Sheet'!$AC$3</f>
        <v>Team21</v>
      </c>
      <c r="F23" s="49" t="s">
        <v>78</v>
      </c>
      <c r="G23" s="49" t="str">
        <f>'Marking Sheet'!$AC$7</f>
        <v>CapName21</v>
      </c>
      <c r="H23" s="49" t="s">
        <v>79</v>
      </c>
      <c r="I23" s="41">
        <f>IF('Marking Sheet'!$AC$9="N","N","")</f>
      </c>
      <c r="J23" s="49" t="s">
        <v>79</v>
      </c>
      <c r="K23" s="41">
        <f>IF('Marking Sheet'!$AC$11="Y","V","")</f>
      </c>
      <c r="L23" s="49" t="s">
        <v>80</v>
      </c>
      <c r="M23" s="46">
        <f>IF('Marking Sheet'!$AC$15="","",'Marking Sheet'!$AC$15)</f>
      </c>
      <c r="N23" s="49" t="s">
        <v>80</v>
      </c>
      <c r="O23" s="47">
        <f>IF('Marking Sheet'!$AC$18="","",'Marking Sheet'!$AC$18)</f>
      </c>
      <c r="P23" s="59" t="s">
        <v>81</v>
      </c>
      <c r="Q23" s="55">
        <f>'Marking Sheet'!$AC$5</f>
        <v>0</v>
      </c>
      <c r="R23" s="60" t="s">
        <v>82</v>
      </c>
      <c r="S23" s="51"/>
      <c r="T23" s="51" t="s">
        <v>83</v>
      </c>
      <c r="U23" s="63"/>
      <c r="V23" t="s">
        <v>84</v>
      </c>
    </row>
    <row r="24" spans="1:22" ht="12.75">
      <c r="A24" t="s">
        <v>76</v>
      </c>
      <c r="B24" s="53"/>
      <c r="C24" s="51">
        <v>22</v>
      </c>
      <c r="D24" s="51" t="s">
        <v>77</v>
      </c>
      <c r="E24" s="49" t="str">
        <f>'Marking Sheet'!$AD$3</f>
        <v>Team22</v>
      </c>
      <c r="F24" s="49" t="s">
        <v>78</v>
      </c>
      <c r="G24" s="49" t="str">
        <f>'Marking Sheet'!$AD$7</f>
        <v>CapName22</v>
      </c>
      <c r="H24" s="49" t="s">
        <v>79</v>
      </c>
      <c r="I24" s="41">
        <f>IF('Marking Sheet'!$AD$9="N","N","")</f>
      </c>
      <c r="J24" s="49" t="s">
        <v>79</v>
      </c>
      <c r="K24" s="41">
        <f>IF('Marking Sheet'!$AD$11="Y","V","")</f>
      </c>
      <c r="L24" s="49" t="s">
        <v>80</v>
      </c>
      <c r="M24" s="46">
        <f>IF('Marking Sheet'!$AD$15="","",'Marking Sheet'!$AD$15)</f>
      </c>
      <c r="N24" s="49" t="s">
        <v>80</v>
      </c>
      <c r="O24" s="47">
        <f>IF('Marking Sheet'!$AD$18="","",'Marking Sheet'!$AD$18)</f>
      </c>
      <c r="P24" s="59" t="s">
        <v>81</v>
      </c>
      <c r="Q24" s="55">
        <f>'Marking Sheet'!$AD$5</f>
        <v>0</v>
      </c>
      <c r="R24" s="60" t="s">
        <v>82</v>
      </c>
      <c r="S24" s="51"/>
      <c r="T24" s="51" t="s">
        <v>83</v>
      </c>
      <c r="U24" s="63"/>
      <c r="V24" t="s">
        <v>84</v>
      </c>
    </row>
    <row r="25" spans="1:22" ht="12.75">
      <c r="A25" t="s">
        <v>76</v>
      </c>
      <c r="B25" s="53"/>
      <c r="C25" s="51">
        <v>23</v>
      </c>
      <c r="D25" s="51" t="s">
        <v>77</v>
      </c>
      <c r="E25" s="49" t="str">
        <f>'Marking Sheet'!$AE$3</f>
        <v>Team23</v>
      </c>
      <c r="F25" s="49" t="s">
        <v>78</v>
      </c>
      <c r="G25" s="49" t="str">
        <f>'Marking Sheet'!$AE$7</f>
        <v>CapName23</v>
      </c>
      <c r="H25" s="49" t="s">
        <v>79</v>
      </c>
      <c r="I25" s="41">
        <f>IF('Marking Sheet'!$AE$9="N","N","")</f>
      </c>
      <c r="J25" s="49" t="s">
        <v>79</v>
      </c>
      <c r="K25" s="41">
        <f>IF('Marking Sheet'!$AE$11="Y","V","")</f>
      </c>
      <c r="L25" s="49" t="s">
        <v>80</v>
      </c>
      <c r="M25" s="46">
        <f>IF('Marking Sheet'!$AE$15="","",'Marking Sheet'!$AE$15)</f>
      </c>
      <c r="N25" s="49" t="s">
        <v>80</v>
      </c>
      <c r="O25" s="47">
        <f>IF('Marking Sheet'!$AE$18="","",'Marking Sheet'!$AE$18)</f>
      </c>
      <c r="P25" s="59" t="s">
        <v>81</v>
      </c>
      <c r="Q25" s="55">
        <f>'Marking Sheet'!$AE$5</f>
        <v>0</v>
      </c>
      <c r="R25" s="60" t="s">
        <v>82</v>
      </c>
      <c r="S25" s="51"/>
      <c r="T25" s="51" t="s">
        <v>83</v>
      </c>
      <c r="U25" s="63"/>
      <c r="V25" t="s">
        <v>84</v>
      </c>
    </row>
    <row r="26" spans="1:22" ht="12.75">
      <c r="A26" t="s">
        <v>76</v>
      </c>
      <c r="B26" s="53"/>
      <c r="C26" s="51">
        <v>24</v>
      </c>
      <c r="D26" s="51" t="s">
        <v>77</v>
      </c>
      <c r="E26" s="49" t="str">
        <f>'Marking Sheet'!$AF$3</f>
        <v>Team24</v>
      </c>
      <c r="F26" s="49" t="s">
        <v>78</v>
      </c>
      <c r="G26" s="49" t="str">
        <f>'Marking Sheet'!$AF$7</f>
        <v>CapName24</v>
      </c>
      <c r="H26" s="49" t="s">
        <v>79</v>
      </c>
      <c r="I26" s="41">
        <f>IF('Marking Sheet'!$AF$9="N","N","")</f>
      </c>
      <c r="J26" s="49" t="s">
        <v>79</v>
      </c>
      <c r="K26" s="41">
        <f>IF('Marking Sheet'!$AF$11="Y","V","")</f>
      </c>
      <c r="L26" s="49" t="s">
        <v>80</v>
      </c>
      <c r="M26" s="46">
        <f>IF('Marking Sheet'!$AF$15="","",'Marking Sheet'!$AF$15)</f>
      </c>
      <c r="N26" s="49" t="s">
        <v>80</v>
      </c>
      <c r="O26" s="47">
        <f>IF('Marking Sheet'!$AF$18="","",'Marking Sheet'!$AF$18)</f>
      </c>
      <c r="P26" s="59" t="s">
        <v>81</v>
      </c>
      <c r="Q26" s="55">
        <f>'Marking Sheet'!$AF$5</f>
        <v>0</v>
      </c>
      <c r="R26" s="60" t="s">
        <v>82</v>
      </c>
      <c r="S26" s="51"/>
      <c r="T26" s="51" t="s">
        <v>83</v>
      </c>
      <c r="U26" s="63"/>
      <c r="V26" t="s">
        <v>84</v>
      </c>
    </row>
    <row r="27" spans="1:22" ht="12.75">
      <c r="A27" t="s">
        <v>76</v>
      </c>
      <c r="B27" s="53"/>
      <c r="C27" s="51">
        <v>25</v>
      </c>
      <c r="D27" s="51" t="s">
        <v>77</v>
      </c>
      <c r="E27" s="49" t="str">
        <f>'Marking Sheet'!$AG$3</f>
        <v>Team25</v>
      </c>
      <c r="F27" s="49" t="s">
        <v>78</v>
      </c>
      <c r="G27" s="49" t="str">
        <f>'Marking Sheet'!$AG$7</f>
        <v>CapName25</v>
      </c>
      <c r="H27" s="49" t="s">
        <v>79</v>
      </c>
      <c r="I27" s="41">
        <f>IF('Marking Sheet'!$AG$9="N","N","")</f>
      </c>
      <c r="J27" s="49" t="s">
        <v>79</v>
      </c>
      <c r="K27" s="41">
        <f>IF('Marking Sheet'!$AG$11="Y","V","")</f>
      </c>
      <c r="L27" s="49" t="s">
        <v>80</v>
      </c>
      <c r="M27" s="46">
        <f>IF('Marking Sheet'!$AG$15="","",'Marking Sheet'!$AG$15)</f>
      </c>
      <c r="N27" s="49" t="s">
        <v>80</v>
      </c>
      <c r="O27" s="47">
        <f>IF('Marking Sheet'!$AG$18="","",'Marking Sheet'!$AG$18)</f>
      </c>
      <c r="P27" s="59" t="s">
        <v>81</v>
      </c>
      <c r="Q27" s="55">
        <f>'Marking Sheet'!$AG$5</f>
        <v>0</v>
      </c>
      <c r="R27" s="60" t="s">
        <v>82</v>
      </c>
      <c r="S27" s="51"/>
      <c r="T27" s="51" t="s">
        <v>83</v>
      </c>
      <c r="U27" s="63"/>
      <c r="V27" t="s">
        <v>84</v>
      </c>
    </row>
    <row r="28" spans="1:22" ht="12.75">
      <c r="A28" t="s">
        <v>76</v>
      </c>
      <c r="B28" s="53"/>
      <c r="C28" s="51">
        <v>26</v>
      </c>
      <c r="D28" s="51" t="s">
        <v>77</v>
      </c>
      <c r="E28" s="49" t="str">
        <f>'Marking Sheet'!$AH$3</f>
        <v>Team26</v>
      </c>
      <c r="F28" s="49" t="s">
        <v>78</v>
      </c>
      <c r="G28" s="49" t="str">
        <f>'Marking Sheet'!$AH$7</f>
        <v>CapName26</v>
      </c>
      <c r="H28" s="49" t="s">
        <v>79</v>
      </c>
      <c r="I28" s="41">
        <f>IF('Marking Sheet'!$AH$9="N","N","")</f>
      </c>
      <c r="J28" s="49" t="s">
        <v>79</v>
      </c>
      <c r="K28" s="41">
        <f>IF('Marking Sheet'!$AH$11="Y","V","")</f>
      </c>
      <c r="L28" s="49" t="s">
        <v>80</v>
      </c>
      <c r="M28" s="46">
        <f>IF('Marking Sheet'!$AH$15="","",'Marking Sheet'!$AH$15)</f>
      </c>
      <c r="N28" s="49" t="s">
        <v>80</v>
      </c>
      <c r="O28" s="47">
        <f>IF('Marking Sheet'!$AH$18="","",'Marking Sheet'!$AH$18)</f>
      </c>
      <c r="P28" s="59" t="s">
        <v>81</v>
      </c>
      <c r="Q28" s="55">
        <f>'Marking Sheet'!$AH$5</f>
        <v>0</v>
      </c>
      <c r="R28" s="60" t="s">
        <v>82</v>
      </c>
      <c r="S28" s="51"/>
      <c r="T28" s="51" t="s">
        <v>83</v>
      </c>
      <c r="U28" s="63"/>
      <c r="V28" t="s">
        <v>84</v>
      </c>
    </row>
    <row r="29" spans="19:21" ht="12.75">
      <c r="S29" s="56" t="s">
        <v>74</v>
      </c>
      <c r="T29" s="56"/>
      <c r="U29" s="64">
        <f>SUM(U3:U28)</f>
        <v>100</v>
      </c>
    </row>
    <row r="30" spans="19:21" ht="12.75">
      <c r="S30" s="65" t="s">
        <v>166</v>
      </c>
      <c r="U30" s="64">
        <v>625</v>
      </c>
    </row>
  </sheetData>
  <autoFilter ref="B2:U2"/>
  <conditionalFormatting sqref="U29">
    <cfRule type="cellIs" priority="1" dxfId="0" operator="notEqual" stopIfTrue="1">
      <formula>U30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Pablo Domination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LogicaCMG</cp:lastModifiedBy>
  <cp:lastPrinted>2008-01-23T11:36:49Z</cp:lastPrinted>
  <dcterms:created xsi:type="dcterms:W3CDTF">2004-02-20T15:12:16Z</dcterms:created>
  <dcterms:modified xsi:type="dcterms:W3CDTF">2008-10-02T10:53:26Z</dcterms:modified>
  <cp:category/>
  <cp:version/>
  <cp:contentType/>
  <cp:contentStatus/>
</cp:coreProperties>
</file>