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30" windowWidth="11355" windowHeight="8700" tabRatio="251" activeTab="0"/>
  </bookViews>
  <sheets>
    <sheet name="Sheet1" sheetId="1" r:id="rId1"/>
    <sheet name="Sheet2" sheetId="2" r:id="rId2"/>
    <sheet name="Sheet3" sheetId="3" r:id="rId3"/>
  </sheets>
  <definedNames>
    <definedName name="Number_Of_Finders">'Sheet1'!$D$15</definedName>
    <definedName name="Number_Of_Teams">'Sheet1'!$D$13</definedName>
  </definedNames>
  <calcPr fullCalcOnLoad="1"/>
</workbook>
</file>

<file path=xl/comments1.xml><?xml version="1.0" encoding="utf-8"?>
<comments xmlns="http://schemas.openxmlformats.org/spreadsheetml/2006/main">
  <authors>
    <author>Paul Coombs</author>
  </authors>
  <commentList>
    <comment ref="G20" authorId="0">
      <text>
        <r>
          <rPr>
            <sz val="8"/>
            <rFont val="Tahoma"/>
            <family val="2"/>
          </rPr>
          <t>Enter the text of the 'questions' below. Questions may be explicit or implicit (e.g. clues spotted, treasure found). 
Add new questions by copying rows.</t>
        </r>
      </text>
    </comment>
    <comment ref="G3" authorId="0">
      <text>
        <r>
          <rPr>
            <sz val="8"/>
            <rFont val="Tahoma"/>
            <family val="2"/>
          </rPr>
          <t>Add further teams by copying columns</t>
        </r>
      </text>
    </comment>
    <comment ref="Q20" authorId="0">
      <text>
        <r>
          <rPr>
            <sz val="8"/>
            <rFont val="Tahoma"/>
            <family val="2"/>
          </rPr>
          <t>Insert a 1 (nothing else) if the question is answered correctly</t>
        </r>
      </text>
    </comment>
    <comment ref="N15" authorId="0">
      <text>
        <r>
          <rPr>
            <sz val="8"/>
            <rFont val="Tahoma"/>
            <family val="2"/>
          </rPr>
          <t>Awarded a find at this position because unable to reach treasure site.</t>
        </r>
      </text>
    </comment>
    <comment ref="O15" authorId="0">
      <text>
        <r>
          <rPr>
            <sz val="8"/>
            <rFont val="Tahoma"/>
            <family val="2"/>
          </rPr>
          <t>Awarded a find at this position because unable to reach treasure site.</t>
        </r>
      </text>
    </comment>
    <comment ref="R15" authorId="0">
      <text>
        <r>
          <rPr>
            <sz val="8"/>
            <rFont val="Tahoma"/>
            <family val="2"/>
          </rPr>
          <t>Also claimed ticket 9</t>
        </r>
      </text>
    </comment>
    <comment ref="C20" authorId="0">
      <text>
        <r>
          <rPr>
            <sz val="8"/>
            <rFont val="Tahoma"/>
            <family val="2"/>
          </rPr>
          <t>The number of teams getting this question right</t>
        </r>
      </text>
    </comment>
    <comment ref="D20" authorId="0">
      <text>
        <r>
          <rPr>
            <sz val="8"/>
            <rFont val="Tahoma"/>
            <family val="2"/>
          </rPr>
          <t>The score is the total number of teams minus the number who got this question right</t>
        </r>
      </text>
    </comment>
  </commentList>
</comments>
</file>

<file path=xl/sharedStrings.xml><?xml version="1.0" encoding="utf-8"?>
<sst xmlns="http://schemas.openxmlformats.org/spreadsheetml/2006/main" count="458" uniqueCount="393">
  <si>
    <t>Question</t>
  </si>
  <si>
    <t>Team</t>
  </si>
  <si>
    <t>No of Teams</t>
  </si>
  <si>
    <t>Score</t>
  </si>
  <si>
    <t>Ref</t>
  </si>
  <si>
    <t>ATH SCORESHEET</t>
  </si>
  <si>
    <t>Start Page</t>
  </si>
  <si>
    <t>START1</t>
  </si>
  <si>
    <t>START2</t>
  </si>
  <si>
    <t>Coleridge Xanadu</t>
  </si>
  <si>
    <t>Title Bar Xanadu</t>
  </si>
  <si>
    <t>West Wycombe</t>
  </si>
  <si>
    <t>WW1</t>
  </si>
  <si>
    <t>Hellfire Caves</t>
  </si>
  <si>
    <t>WW2</t>
  </si>
  <si>
    <t>Vicarage Venus</t>
  </si>
  <si>
    <t>WW3</t>
  </si>
  <si>
    <t>Anadyomene</t>
  </si>
  <si>
    <t>WW4</t>
  </si>
  <si>
    <t>Digitalis in bloom</t>
  </si>
  <si>
    <t>WW5</t>
  </si>
  <si>
    <t>To Time</t>
  </si>
  <si>
    <t>WW6</t>
  </si>
  <si>
    <t>St Lawence Church modelled on Palmyra</t>
  </si>
  <si>
    <t>WW7</t>
  </si>
  <si>
    <t>WW8</t>
  </si>
  <si>
    <t>Dorado constellation</t>
  </si>
  <si>
    <t>M40 Junction 4</t>
  </si>
  <si>
    <t>J41</t>
  </si>
  <si>
    <t>J42</t>
  </si>
  <si>
    <t>I Think Continually… (Spender)</t>
  </si>
  <si>
    <t>Cars -&gt; Merry Christmas</t>
  </si>
  <si>
    <t>J43</t>
  </si>
  <si>
    <t>J44</t>
  </si>
  <si>
    <t>James Fox</t>
  </si>
  <si>
    <t>J45</t>
  </si>
  <si>
    <t>Jason 'Jake' Rogers</t>
  </si>
  <si>
    <t>J46</t>
  </si>
  <si>
    <t>Bare like nude giant girls (Spender)</t>
  </si>
  <si>
    <t>J47</t>
  </si>
  <si>
    <t>Xylene</t>
  </si>
  <si>
    <t>Marlow</t>
  </si>
  <si>
    <t>All places are alike… (Marlowe)</t>
  </si>
  <si>
    <t>Henry V -&gt; Egregious</t>
  </si>
  <si>
    <t>Chandler quotes</t>
  </si>
  <si>
    <t>Ellery Queen-&gt;Timur</t>
  </si>
  <si>
    <t>Lane End</t>
  </si>
  <si>
    <t>MAR1</t>
  </si>
  <si>
    <t>MAR2</t>
  </si>
  <si>
    <t>MAR3</t>
  </si>
  <si>
    <t>MAR4</t>
  </si>
  <si>
    <t>MAR5</t>
  </si>
  <si>
    <t>Bored of the Rings</t>
  </si>
  <si>
    <t>LE1</t>
  </si>
  <si>
    <t>The telephone bell… (Williams)</t>
  </si>
  <si>
    <t>LE2</t>
  </si>
  <si>
    <t>LE3</t>
  </si>
  <si>
    <t>Hound of Heaven -&gt; Savannahs</t>
  </si>
  <si>
    <t>LE4</t>
  </si>
  <si>
    <t>Shop window -&gt; Narnia</t>
  </si>
  <si>
    <t>LE5</t>
  </si>
  <si>
    <t>LE6</t>
  </si>
  <si>
    <t>Word search -&gt; Nazgul</t>
  </si>
  <si>
    <t>Bledlow Ridge</t>
  </si>
  <si>
    <t>BR1</t>
  </si>
  <si>
    <t>Playfair cypher -&gt; Xanthippe</t>
  </si>
  <si>
    <t>BR2</t>
  </si>
  <si>
    <t>Snakes &amp; Ladders (Joss Stone)</t>
  </si>
  <si>
    <t>BR3</t>
  </si>
  <si>
    <t>Dice code-&gt; Noosha's real name</t>
  </si>
  <si>
    <t>Susan Traynor</t>
  </si>
  <si>
    <t>BR4</t>
  </si>
  <si>
    <t>Radnage</t>
  </si>
  <si>
    <t>Tulchva -&gt; William Fox</t>
  </si>
  <si>
    <t>RAD1</t>
  </si>
  <si>
    <t>RAD2</t>
  </si>
  <si>
    <t>RAD3</t>
  </si>
  <si>
    <t>RAD4</t>
  </si>
  <si>
    <t>RAD5</t>
  </si>
  <si>
    <t>RAD6</t>
  </si>
  <si>
    <t>HG from dates in previous code</t>
  </si>
  <si>
    <t>The Chronic Argonauts -&gt; Radicarbon</t>
  </si>
  <si>
    <t>RAD7</t>
  </si>
  <si>
    <t>Clocks code -&gt; Ursa</t>
  </si>
  <si>
    <t>Stokenchurch</t>
  </si>
  <si>
    <t>Foods -&gt; And red herring</t>
  </si>
  <si>
    <t>Last letters -&gt; Bowermans Nose</t>
  </si>
  <si>
    <t>Ruelake Pit</t>
  </si>
  <si>
    <t>STO1</t>
  </si>
  <si>
    <t>STO2</t>
  </si>
  <si>
    <t>STO3</t>
  </si>
  <si>
    <t>STO4</t>
  </si>
  <si>
    <t>STO5</t>
  </si>
  <si>
    <t>Adverbs -&gt; Father Brown books</t>
  </si>
  <si>
    <t>STO6</t>
  </si>
  <si>
    <t>The Eye of Apollo</t>
  </si>
  <si>
    <t>M40 Junction 5</t>
  </si>
  <si>
    <t>J51</t>
  </si>
  <si>
    <t>REB1</t>
  </si>
  <si>
    <t>M40 Junction 6</t>
  </si>
  <si>
    <t>Watlington</t>
  </si>
  <si>
    <t>Shirburn</t>
  </si>
  <si>
    <t>Greenfield</t>
  </si>
  <si>
    <t>Russell's Water</t>
  </si>
  <si>
    <t>Stonor</t>
  </si>
  <si>
    <t>Turville Heath</t>
  </si>
  <si>
    <t>Turville</t>
  </si>
  <si>
    <t>Skirmett</t>
  </si>
  <si>
    <t>Ibstone</t>
  </si>
  <si>
    <t>Northend</t>
  </si>
  <si>
    <t>Christmas Common</t>
  </si>
  <si>
    <t>REB2</t>
  </si>
  <si>
    <t>REB3</t>
  </si>
  <si>
    <t>REB4</t>
  </si>
  <si>
    <t>REB5</t>
  </si>
  <si>
    <t>REB6</t>
  </si>
  <si>
    <t>REB7</t>
  </si>
  <si>
    <t>REB8</t>
  </si>
  <si>
    <t>REB9</t>
  </si>
  <si>
    <t>REB10</t>
  </si>
  <si>
    <t>REB11</t>
  </si>
  <si>
    <t>REB12</t>
  </si>
  <si>
    <t>REB13</t>
  </si>
  <si>
    <t>REB14</t>
  </si>
  <si>
    <t>REB15</t>
  </si>
  <si>
    <t>REB16</t>
  </si>
  <si>
    <t>REB17</t>
  </si>
  <si>
    <t>REB18</t>
  </si>
  <si>
    <t>REB19</t>
  </si>
  <si>
    <t>REB20</t>
  </si>
  <si>
    <t>Hounds Tooth</t>
  </si>
  <si>
    <t>J52</t>
  </si>
  <si>
    <t>Doctor Evazan</t>
  </si>
  <si>
    <t>J53</t>
  </si>
  <si>
    <t>Usha Gupta</t>
  </si>
  <si>
    <t>J54</t>
  </si>
  <si>
    <t>Emma</t>
  </si>
  <si>
    <t>Guide Cats for the Blind</t>
  </si>
  <si>
    <t>J55</t>
  </si>
  <si>
    <t>J61</t>
  </si>
  <si>
    <t>Fibonacci spiral (plants)</t>
  </si>
  <si>
    <t>J62</t>
  </si>
  <si>
    <t>J63</t>
  </si>
  <si>
    <t>J64</t>
  </si>
  <si>
    <t>The Hound of Ulster</t>
  </si>
  <si>
    <t>J65</t>
  </si>
  <si>
    <t>Auric Entomologist-&gt; Gold Bug code</t>
  </si>
  <si>
    <t>WAT1</t>
  </si>
  <si>
    <t>Crossword's number-&gt;Fox</t>
  </si>
  <si>
    <t>WAT2</t>
  </si>
  <si>
    <t>WAT3</t>
  </si>
  <si>
    <t>Orwell crossword</t>
  </si>
  <si>
    <t>Uldale</t>
  </si>
  <si>
    <t>WAT4</t>
  </si>
  <si>
    <t>Hidden text</t>
  </si>
  <si>
    <t>WAT5</t>
  </si>
  <si>
    <t>Caesar cypher -&gt; Xenon</t>
  </si>
  <si>
    <t>SHIR1</t>
  </si>
  <si>
    <t>SHIR2</t>
  </si>
  <si>
    <t>Elizabeth</t>
  </si>
  <si>
    <t>SHIR3</t>
  </si>
  <si>
    <t>SHIR4</t>
  </si>
  <si>
    <t>Household Words</t>
  </si>
  <si>
    <t>I started early...-&gt; Emily Dickinson</t>
  </si>
  <si>
    <t>A single hound -&gt; Emily Dickinson</t>
  </si>
  <si>
    <t>The Great Bear (Patterson)</t>
  </si>
  <si>
    <t>GREEN1</t>
  </si>
  <si>
    <t>GREEN2</t>
  </si>
  <si>
    <t>GREEN3</t>
  </si>
  <si>
    <t>GREEN4</t>
  </si>
  <si>
    <t>GREEN5</t>
  </si>
  <si>
    <t>Distance is not the realm of fox-&gt;Thyself</t>
  </si>
  <si>
    <t>GREEN6</t>
  </si>
  <si>
    <t>Highbury</t>
  </si>
  <si>
    <t>GREEN7</t>
  </si>
  <si>
    <t>Bus code-&gt;XU</t>
  </si>
  <si>
    <t>Sports peoples' names (all)</t>
  </si>
  <si>
    <t>Singers' names (all)</t>
  </si>
  <si>
    <t>RUSS1</t>
  </si>
  <si>
    <t>RUSS2</t>
  </si>
  <si>
    <t>Wearing</t>
  </si>
  <si>
    <t>STON1</t>
  </si>
  <si>
    <t>STON2</t>
  </si>
  <si>
    <t>STON3</t>
  </si>
  <si>
    <t>The Valley of Fear extract</t>
  </si>
  <si>
    <t>STON4</t>
  </si>
  <si>
    <t>Green letters-&gt;Ectoplasm</t>
  </si>
  <si>
    <t>Scrabble, place signs of zodiac</t>
  </si>
  <si>
    <t>Code-&gt;Triple</t>
  </si>
  <si>
    <t>Astrological chart-&gt;Yoicks</t>
  </si>
  <si>
    <t>TH1</t>
  </si>
  <si>
    <t>TH2</t>
  </si>
  <si>
    <t>TH3</t>
  </si>
  <si>
    <t>TH4</t>
  </si>
  <si>
    <t>Hound Dog in 8x8 chessboard</t>
  </si>
  <si>
    <t>Chess puzzle-&gt;You</t>
  </si>
  <si>
    <t>Knights tour-&gt;Woolwich</t>
  </si>
  <si>
    <t>very inscrutible graphics etched neatly,,,</t>
  </si>
  <si>
    <t>TUR1</t>
  </si>
  <si>
    <t>TUR2</t>
  </si>
  <si>
    <t>TUR3</t>
  </si>
  <si>
    <t>TUR4</t>
  </si>
  <si>
    <t>TUR5</t>
  </si>
  <si>
    <t>TUR6</t>
  </si>
  <si>
    <t>TUR7</t>
  </si>
  <si>
    <t>Vigenere code-&gt;Thor</t>
  </si>
  <si>
    <t>Mamie Smith</t>
  </si>
  <si>
    <t>Got to Cool My Doggies Now</t>
  </si>
  <si>
    <t>Elmer Snowden</t>
  </si>
  <si>
    <t>Eisenhower</t>
  </si>
  <si>
    <t>GBS quotation about dogs</t>
  </si>
  <si>
    <t>Shavian alphabet</t>
  </si>
  <si>
    <t>Quick brown fox-&gt;Rove</t>
  </si>
  <si>
    <t>Middle names of US Presidents (all)</t>
  </si>
  <si>
    <t>SKI1</t>
  </si>
  <si>
    <t>SKI2</t>
  </si>
  <si>
    <t>SKI3</t>
  </si>
  <si>
    <t>SKI4</t>
  </si>
  <si>
    <t>SKI5</t>
  </si>
  <si>
    <t>SKI6</t>
  </si>
  <si>
    <t>SKI7</t>
  </si>
  <si>
    <t>SKI8</t>
  </si>
  <si>
    <t>IB1</t>
  </si>
  <si>
    <t>James Crossley, Hunter</t>
  </si>
  <si>
    <t>The Real Inspector Hound quotes</t>
  </si>
  <si>
    <t>Dewey Decimal Code</t>
  </si>
  <si>
    <t>Xhosa</t>
  </si>
  <si>
    <t>Alchemy code -&gt; Episkey</t>
  </si>
  <si>
    <t>NOR1</t>
  </si>
  <si>
    <t>NOR2</t>
  </si>
  <si>
    <t>NOR3</t>
  </si>
  <si>
    <t>NOR4</t>
  </si>
  <si>
    <t>NOR5</t>
  </si>
  <si>
    <t>NOR6</t>
  </si>
  <si>
    <t>Incredible Mr Fox -&gt; Norway</t>
  </si>
  <si>
    <t>Samantha Fox</t>
  </si>
  <si>
    <t>Holly Hunter</t>
  </si>
  <si>
    <t>Charles James Fox -&gt; York</t>
  </si>
  <si>
    <t>Xenotime</t>
  </si>
  <si>
    <t>CC1</t>
  </si>
  <si>
    <t>CC2</t>
  </si>
  <si>
    <t>CC3</t>
  </si>
  <si>
    <t>CC4</t>
  </si>
  <si>
    <t>CC5</t>
  </si>
  <si>
    <t>Finding the Treasure</t>
  </si>
  <si>
    <t>XTreasureHuntTwentyX</t>
  </si>
  <si>
    <t>X's on map</t>
  </si>
  <si>
    <t>Psalm and Sonnet Twenty from paw print font</t>
  </si>
  <si>
    <t>Psalm and Sonnet Twenty from title bars</t>
  </si>
  <si>
    <t>West Wycome grid</t>
  </si>
  <si>
    <t>Christmas Common Grid</t>
  </si>
  <si>
    <t>TREA1</t>
  </si>
  <si>
    <t>TREA2</t>
  </si>
  <si>
    <t>TREA3</t>
  </si>
  <si>
    <t>TREA4</t>
  </si>
  <si>
    <t>TREA5</t>
  </si>
  <si>
    <t>TREA6</t>
  </si>
  <si>
    <t>TREA7</t>
  </si>
  <si>
    <t>J48</t>
  </si>
  <si>
    <t>Fox in Morse Code</t>
  </si>
  <si>
    <t>Breeds of fox on diary pages</t>
  </si>
  <si>
    <t>RAD8</t>
  </si>
  <si>
    <t>J56</t>
  </si>
  <si>
    <t>GREEN8</t>
  </si>
  <si>
    <t>Foxbat</t>
  </si>
  <si>
    <t>DMC12-&gt;Michael J Fox</t>
  </si>
  <si>
    <t>Hound Dog Taylor</t>
  </si>
  <si>
    <t>TUR8</t>
  </si>
  <si>
    <t>TREA8</t>
  </si>
  <si>
    <t>Treasure Ticket</t>
  </si>
  <si>
    <t>Breeds of hound</t>
  </si>
  <si>
    <t>Tangerine, Vixen</t>
  </si>
  <si>
    <t>TH5</t>
  </si>
  <si>
    <t>TH6</t>
  </si>
  <si>
    <t>Wilbur Mills, Fanne Foxe</t>
  </si>
  <si>
    <t>Sam Roberts, The Hounds</t>
  </si>
  <si>
    <t>CC6</t>
  </si>
  <si>
    <t>CC7</t>
  </si>
  <si>
    <t>Charles James Fox -&gt; Charlie slang for fox</t>
  </si>
  <si>
    <t>CC8</t>
  </si>
  <si>
    <t>TREA9</t>
  </si>
  <si>
    <t>Red Kite</t>
  </si>
  <si>
    <t>The Find, Samuel Alken</t>
  </si>
  <si>
    <t>White Mark</t>
  </si>
  <si>
    <t>RAD9</t>
  </si>
  <si>
    <t>RAD10</t>
  </si>
  <si>
    <t>A Cold Christmas, Charlene Weir</t>
  </si>
  <si>
    <t>TUR9</t>
  </si>
  <si>
    <t>TUR10</t>
  </si>
  <si>
    <t>Cold Christmas Wind</t>
  </si>
  <si>
    <t>STON5</t>
  </si>
  <si>
    <t>Peppy</t>
  </si>
  <si>
    <t>Red Herrings</t>
  </si>
  <si>
    <t>RH1</t>
  </si>
  <si>
    <t>RH2</t>
  </si>
  <si>
    <t>RH3</t>
  </si>
  <si>
    <t>Web page</t>
  </si>
  <si>
    <t>Map</t>
  </si>
  <si>
    <t>Directions</t>
  </si>
  <si>
    <t>Home Page</t>
  </si>
  <si>
    <t>HOME1</t>
  </si>
  <si>
    <t>HOME2</t>
  </si>
  <si>
    <t>Orion</t>
  </si>
  <si>
    <t>Mozart</t>
  </si>
  <si>
    <t>No of Finders</t>
  </si>
  <si>
    <t>Finders Bonus</t>
  </si>
  <si>
    <t>RAD11</t>
  </si>
  <si>
    <t>Doctor Who</t>
  </si>
  <si>
    <t>Contact</t>
  </si>
  <si>
    <t>LogicaCMG</t>
  </si>
  <si>
    <t>Y</t>
  </si>
  <si>
    <t>N</t>
  </si>
  <si>
    <t>Swordfish-&gt;Xiphias</t>
  </si>
  <si>
    <t>Lloyd's building-&gt;Richard Rogers</t>
  </si>
  <si>
    <t>MAR6</t>
  </si>
  <si>
    <t>Tengwar -&gt; Rilian</t>
  </si>
  <si>
    <t>Snooty Fox</t>
  </si>
  <si>
    <t>Mary Pollock, Timmy the dog</t>
  </si>
  <si>
    <t>Hugo Meynell-&gt;Quorn</t>
  </si>
  <si>
    <t>Fibonacci-&gt;Cuchulainn</t>
  </si>
  <si>
    <t>Setanta-&gt;Cuchulainn</t>
  </si>
  <si>
    <t>J66</t>
  </si>
  <si>
    <t>Hair-&gt;Ulotricious</t>
  </si>
  <si>
    <t>Nagasaki</t>
  </si>
  <si>
    <t>Emily Dickinson instead of Thomas More</t>
  </si>
  <si>
    <t>International Radio Alphabet (all)</t>
  </si>
  <si>
    <t>Whisky</t>
  </si>
  <si>
    <t>Zodiac (all)</t>
  </si>
  <si>
    <t>Taurus</t>
  </si>
  <si>
    <t>Extracts from Hound of the Baskervilles</t>
  </si>
  <si>
    <t>Vixen -&gt; Threshold</t>
  </si>
  <si>
    <t>Chess code-&gt;Excelsior</t>
  </si>
  <si>
    <t>Nothing, Round, 'Ere as links (All)</t>
  </si>
  <si>
    <t>George Fox-&gt;Worcester</t>
  </si>
  <si>
    <t>Team Sociometry</t>
  </si>
  <si>
    <t>jon.earl@logicacmg.com</t>
  </si>
  <si>
    <t>brian.mills@logicacmg.com</t>
  </si>
  <si>
    <t>Chainsaw at Maniac Mansion-&gt;Red herring</t>
  </si>
  <si>
    <t>McGuffin-&gt;red herring</t>
  </si>
  <si>
    <t>Birth dates (all)</t>
  </si>
  <si>
    <t>Astronomer</t>
  </si>
  <si>
    <t>RAD12</t>
  </si>
  <si>
    <t>Hounds of Love-&gt;Kate Bush</t>
  </si>
  <si>
    <t>Mick Rogers</t>
  </si>
  <si>
    <t>mick.rogers@logicacmg.com</t>
  </si>
  <si>
    <t>The Famous Five</t>
  </si>
  <si>
    <t>The Great Nepalese Hunt</t>
  </si>
  <si>
    <t>dave.harding@reuters.com</t>
  </si>
  <si>
    <t>The Yarboroughs</t>
  </si>
  <si>
    <t>Bart.Bramley@scapromo.com</t>
  </si>
  <si>
    <t>Chiltern Fellowship</t>
  </si>
  <si>
    <t>jon.wallis@logicacmg.com</t>
  </si>
  <si>
    <t>Allister and Irene Reid</t>
  </si>
  <si>
    <t>irene.reid@btconnect.com</t>
  </si>
  <si>
    <t>Rebus Clues/Villages</t>
  </si>
  <si>
    <t>marilyn@baram.demon.co.uk</t>
  </si>
  <si>
    <t>Woody Wurzels</t>
  </si>
  <si>
    <t>sarah.paulson@logicacmg.com</t>
  </si>
  <si>
    <t>PDG Smith et al</t>
  </si>
  <si>
    <t>anthony.newman@btinternet.com</t>
  </si>
  <si>
    <t>DFW-&gt;Nemesis</t>
  </si>
  <si>
    <t>Co-ordinates-&gt;Noon Street-&gt;Nemesis</t>
  </si>
  <si>
    <t>Steve Hames</t>
  </si>
  <si>
    <t>steve.hames@logicacmg.com</t>
  </si>
  <si>
    <t>Alcoholus Lubricatum</t>
  </si>
  <si>
    <t>Chris.Andrews@npower.com</t>
  </si>
  <si>
    <t>Too Many Armchairs, Not Enough Treasure</t>
  </si>
  <si>
    <t>chris.n.baker@logicacmg.com</t>
  </si>
  <si>
    <t xml:space="preserve">The David “Tall and Balding” Kee Team </t>
  </si>
  <si>
    <t>david.kee@btinternet.com</t>
  </si>
  <si>
    <t>Slightly Foxed</t>
  </si>
  <si>
    <t>paul.barden@ubs.com</t>
  </si>
  <si>
    <t>Questions Total</t>
  </si>
  <si>
    <t>Quest4Treasure</t>
  </si>
  <si>
    <t>peter_r_keen@hotmail.com</t>
  </si>
  <si>
    <t>Slow Learners</t>
  </si>
  <si>
    <t>ian.canning@logicacmg.com</t>
  </si>
  <si>
    <t>Total Score</t>
  </si>
  <si>
    <t>Team Norway</t>
  </si>
  <si>
    <t>garry@caleyjag.demon.co.uk</t>
  </si>
  <si>
    <t>The Burghfield Burghers</t>
  </si>
  <si>
    <t>mike.wood@logicacmg.com</t>
  </si>
  <si>
    <t>For Fox's Sake</t>
  </si>
  <si>
    <t>mark.abbott@logicacmg.com</t>
  </si>
  <si>
    <t>The Half Hunters</t>
  </si>
  <si>
    <t>geoffdunn21@hotmail.com</t>
  </si>
  <si>
    <t>ATH Virgins</t>
  </si>
  <si>
    <t xml:space="preserve">Mr Fox's Hunt Breakfast </t>
  </si>
  <si>
    <t>Marilyn and Leroy Curtis</t>
  </si>
  <si>
    <t xml:space="preserve"> </t>
  </si>
  <si>
    <t>Correct</t>
  </si>
  <si>
    <t>clare.marsters@logicacmg.com</t>
  </si>
  <si>
    <t>X-Fox 360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</si>
</sst>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24"/>
      <name val="Arial"/>
      <family val="0"/>
    </font>
    <font>
      <sz val="1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3" borderId="0" xfId="0" applyFill="1" applyBorder="1" applyAlignment="1">
      <alignment/>
    </xf>
    <xf numFmtId="0" fontId="0" fillId="2" borderId="1" xfId="0" applyFill="1" applyBorder="1" applyAlignment="1">
      <alignment vertical="top" wrapText="1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6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left"/>
    </xf>
    <xf numFmtId="0" fontId="0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 wrapText="1"/>
    </xf>
    <xf numFmtId="49" fontId="0" fillId="2" borderId="1" xfId="0" applyNumberFormat="1" applyFill="1" applyBorder="1" applyAlignment="1">
      <alignment/>
    </xf>
    <xf numFmtId="49" fontId="0" fillId="2" borderId="1" xfId="0" applyNumberForma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wrapText="1"/>
    </xf>
    <xf numFmtId="0" fontId="0" fillId="2" borderId="10" xfId="0" applyFill="1" applyBorder="1" applyAlignment="1">
      <alignment/>
    </xf>
    <xf numFmtId="0" fontId="0" fillId="3" borderId="0" xfId="0" applyFont="1" applyFill="1" applyBorder="1" applyAlignment="1">
      <alignment horizontal="right"/>
    </xf>
    <xf numFmtId="0" fontId="0" fillId="5" borderId="1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4" fillId="5" borderId="1" xfId="0" applyFont="1" applyFill="1" applyBorder="1" applyAlignment="1">
      <alignment/>
    </xf>
    <xf numFmtId="0" fontId="8" fillId="3" borderId="0" xfId="0" applyFont="1" applyFill="1" applyBorder="1" applyAlignment="1">
      <alignment vertical="top"/>
    </xf>
    <xf numFmtId="0" fontId="1" fillId="2" borderId="1" xfId="20" applyFill="1" applyBorder="1" applyAlignment="1">
      <alignment wrapText="1"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ian.mills@logicacmg.com" TargetMode="External" /><Relationship Id="rId2" Type="http://schemas.openxmlformats.org/officeDocument/2006/relationships/hyperlink" Target="mailto:jon.earl@logicacmg.com" TargetMode="External" /><Relationship Id="rId3" Type="http://schemas.openxmlformats.org/officeDocument/2006/relationships/hyperlink" Target="mailto:mick.rogers@logicacmg.com" TargetMode="External" /><Relationship Id="rId4" Type="http://schemas.openxmlformats.org/officeDocument/2006/relationships/hyperlink" Target="mailto:dave.harding@reuters.com" TargetMode="External" /><Relationship Id="rId5" Type="http://schemas.openxmlformats.org/officeDocument/2006/relationships/hyperlink" Target="mailto:Bart.Bramley@scapromo.com" TargetMode="External" /><Relationship Id="rId6" Type="http://schemas.openxmlformats.org/officeDocument/2006/relationships/hyperlink" Target="mailto:jon.wallis@logicacmg.com" TargetMode="External" /><Relationship Id="rId7" Type="http://schemas.openxmlformats.org/officeDocument/2006/relationships/hyperlink" Target="mailto:irene.reid@btconnect.com" TargetMode="External" /><Relationship Id="rId8" Type="http://schemas.openxmlformats.org/officeDocument/2006/relationships/hyperlink" Target="mailto:clare.marsters@logicacmg.com" TargetMode="External" /><Relationship Id="rId9" Type="http://schemas.openxmlformats.org/officeDocument/2006/relationships/hyperlink" Target="mailto:sarah.paulson@logicacmg.com" TargetMode="External" /><Relationship Id="rId10" Type="http://schemas.openxmlformats.org/officeDocument/2006/relationships/hyperlink" Target="mailto:anthony.newman@btinternet.com" TargetMode="External" /><Relationship Id="rId11" Type="http://schemas.openxmlformats.org/officeDocument/2006/relationships/hyperlink" Target="mailto:steve.hames@logicacmg.com" TargetMode="External" /><Relationship Id="rId12" Type="http://schemas.openxmlformats.org/officeDocument/2006/relationships/hyperlink" Target="mailto:Chris.Andrews@npower.com" TargetMode="External" /><Relationship Id="rId13" Type="http://schemas.openxmlformats.org/officeDocument/2006/relationships/hyperlink" Target="mailto:chris.n.baker@logicacmg.com" TargetMode="External" /><Relationship Id="rId14" Type="http://schemas.openxmlformats.org/officeDocument/2006/relationships/hyperlink" Target="mailto:david.kee@btinternet.com" TargetMode="External" /><Relationship Id="rId15" Type="http://schemas.openxmlformats.org/officeDocument/2006/relationships/hyperlink" Target="mailto:paul.barden@ubs.com" TargetMode="External" /><Relationship Id="rId16" Type="http://schemas.openxmlformats.org/officeDocument/2006/relationships/hyperlink" Target="mailto:peter_r_keen@hotmail.com" TargetMode="External" /><Relationship Id="rId17" Type="http://schemas.openxmlformats.org/officeDocument/2006/relationships/hyperlink" Target="mailto:ian.canning@logicacmg.com" TargetMode="External" /><Relationship Id="rId18" Type="http://schemas.openxmlformats.org/officeDocument/2006/relationships/hyperlink" Target="mailto:garry@caleyjag.demon.co.uk" TargetMode="External" /><Relationship Id="rId19" Type="http://schemas.openxmlformats.org/officeDocument/2006/relationships/hyperlink" Target="mailto:mike.wood@logicacmg.com" TargetMode="External" /><Relationship Id="rId20" Type="http://schemas.openxmlformats.org/officeDocument/2006/relationships/hyperlink" Target="mailto:mark.abbott@logicacmg.com" TargetMode="External" /><Relationship Id="rId21" Type="http://schemas.openxmlformats.org/officeDocument/2006/relationships/hyperlink" Target="mailto:geoffdunn21@hotmail.com" TargetMode="External" /><Relationship Id="rId22" Type="http://schemas.openxmlformats.org/officeDocument/2006/relationships/hyperlink" Target="mailto:marilyn@baram.demon.co.uk" TargetMode="External" /><Relationship Id="rId23" Type="http://schemas.openxmlformats.org/officeDocument/2006/relationships/comments" Target="../comments1.xml" /><Relationship Id="rId24" Type="http://schemas.openxmlformats.org/officeDocument/2006/relationships/vmlDrawing" Target="../drawings/vmlDrawing1.vm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5"/>
  <sheetViews>
    <sheetView showGridLines="0" tabSelected="1" showOutlineSymbols="0" workbookViewId="0" topLeftCell="B1">
      <selection activeCell="P26" sqref="P26"/>
    </sheetView>
  </sheetViews>
  <sheetFormatPr defaultColWidth="9.140625" defaultRowHeight="12.75"/>
  <cols>
    <col min="1" max="1" width="0.85546875" style="0" customWidth="1"/>
    <col min="2" max="2" width="6.421875" style="0" customWidth="1"/>
    <col min="3" max="3" width="7.00390625" style="0" customWidth="1"/>
    <col min="4" max="4" width="6.57421875" style="0" customWidth="1"/>
    <col min="5" max="5" width="0.85546875" style="0" customWidth="1"/>
    <col min="6" max="6" width="8.140625" style="0" customWidth="1"/>
    <col min="7" max="7" width="44.28125" style="0" customWidth="1"/>
    <col min="8" max="8" width="0.85546875" style="0" customWidth="1"/>
    <col min="9" max="30" width="17.7109375" style="0" customWidth="1"/>
    <col min="31" max="31" width="0.85546875" style="0" customWidth="1"/>
  </cols>
  <sheetData>
    <row r="1" spans="1:31" s="27" customFormat="1" ht="4.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8"/>
    </row>
    <row r="2" spans="1:31" s="27" customFormat="1" ht="12.75" hidden="1">
      <c r="A2" s="9"/>
      <c r="B2" s="10"/>
      <c r="C2" s="10"/>
      <c r="D2" s="10"/>
      <c r="E2" s="10"/>
      <c r="F2" s="10"/>
      <c r="G2" s="10"/>
      <c r="H2" s="10"/>
      <c r="I2" s="10">
        <f>IF(I3&lt;&gt;"",1,0)</f>
        <v>1</v>
      </c>
      <c r="J2" s="10">
        <f>IF(J3&lt;&gt;"",1,0)</f>
        <v>1</v>
      </c>
      <c r="K2" s="10">
        <f>IF(K3&lt;&gt;"",1,0)</f>
        <v>1</v>
      </c>
      <c r="L2" s="10">
        <f>IF(L3&lt;&gt;"",1,0)</f>
        <v>1</v>
      </c>
      <c r="M2" s="10">
        <f>IF(M3&lt;&gt;"",1,0)</f>
        <v>1</v>
      </c>
      <c r="N2" s="10">
        <f>IF(N3&lt;&gt;"",1,0)</f>
        <v>1</v>
      </c>
      <c r="O2" s="10">
        <f>IF(O3&lt;&gt;"",1,0)</f>
        <v>1</v>
      </c>
      <c r="P2" s="10">
        <f>IF(P3&lt;&gt;"",1,0)</f>
        <v>1</v>
      </c>
      <c r="Q2" s="10">
        <f>IF(Q3&lt;&gt;"",1,0)</f>
        <v>1</v>
      </c>
      <c r="R2" s="10">
        <f>IF(R3&lt;&gt;"",1,0)</f>
        <v>1</v>
      </c>
      <c r="S2" s="10">
        <f>IF(S3&lt;&gt;"",1,0)</f>
        <v>1</v>
      </c>
      <c r="T2" s="10">
        <f>IF(T3&lt;&gt;"",1,0)</f>
        <v>1</v>
      </c>
      <c r="U2" s="10">
        <f>IF(U3&lt;&gt;"",1,0)</f>
        <v>1</v>
      </c>
      <c r="V2" s="10">
        <f>IF(V3&lt;&gt;"",1,0)</f>
        <v>1</v>
      </c>
      <c r="W2" s="10">
        <f>IF(W3&lt;&gt;"",1,0)</f>
        <v>1</v>
      </c>
      <c r="X2" s="10">
        <f>IF(X3&lt;&gt;"",1,0)</f>
        <v>1</v>
      </c>
      <c r="Y2" s="10">
        <f>IF(Y3&lt;&gt;"",1,0)</f>
        <v>1</v>
      </c>
      <c r="Z2" s="10">
        <f>IF(Z3&lt;&gt;"",1,0)</f>
        <v>1</v>
      </c>
      <c r="AA2" s="10">
        <f>IF(AA3&lt;&gt;"",1,0)</f>
        <v>1</v>
      </c>
      <c r="AB2" s="10">
        <f>IF(AB3&lt;&gt;"",1,0)</f>
        <v>1</v>
      </c>
      <c r="AC2" s="10">
        <f>IF(AC3&lt;&gt;"",1,0)</f>
        <v>1</v>
      </c>
      <c r="AD2" s="10">
        <f>IF(AD3&lt;&gt;"",1,0)</f>
        <v>1</v>
      </c>
      <c r="AE2" s="11"/>
    </row>
    <row r="3" spans="1:31" s="27" customFormat="1" ht="40.5" customHeight="1">
      <c r="A3" s="12"/>
      <c r="B3" s="42" t="s">
        <v>5</v>
      </c>
      <c r="C3" s="4"/>
      <c r="D3" s="30"/>
      <c r="E3" s="14"/>
      <c r="F3" s="14"/>
      <c r="G3" s="15" t="s">
        <v>1</v>
      </c>
      <c r="H3" s="14"/>
      <c r="I3" s="5" t="s">
        <v>370</v>
      </c>
      <c r="J3" s="5" t="s">
        <v>378</v>
      </c>
      <c r="K3" s="5" t="s">
        <v>358</v>
      </c>
      <c r="L3" s="5" t="s">
        <v>382</v>
      </c>
      <c r="M3" s="5" t="s">
        <v>364</v>
      </c>
      <c r="N3" s="5" t="s">
        <v>343</v>
      </c>
      <c r="O3" s="5" t="s">
        <v>348</v>
      </c>
      <c r="P3" s="5" t="s">
        <v>392</v>
      </c>
      <c r="Q3" s="5" t="s">
        <v>345</v>
      </c>
      <c r="R3" s="5" t="s">
        <v>346</v>
      </c>
      <c r="S3" s="5" t="s">
        <v>373</v>
      </c>
      <c r="T3" s="5" t="s">
        <v>384</v>
      </c>
      <c r="U3" s="5" t="s">
        <v>380</v>
      </c>
      <c r="V3" s="5" t="s">
        <v>368</v>
      </c>
      <c r="W3" s="5" t="s">
        <v>356</v>
      </c>
      <c r="X3" s="5" t="s">
        <v>375</v>
      </c>
      <c r="Y3" s="5" t="s">
        <v>366</v>
      </c>
      <c r="Z3" s="5" t="s">
        <v>362</v>
      </c>
      <c r="AA3" s="5" t="s">
        <v>334</v>
      </c>
      <c r="AB3" s="5" t="s">
        <v>352</v>
      </c>
      <c r="AC3" s="5" t="s">
        <v>350</v>
      </c>
      <c r="AD3" s="5" t="s">
        <v>388</v>
      </c>
      <c r="AE3" s="11"/>
    </row>
    <row r="4" spans="1:31" s="27" customFormat="1" ht="4.5" customHeight="1">
      <c r="A4" s="1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11"/>
    </row>
    <row r="5" spans="1:31" s="27" customFormat="1" ht="12.75" customHeight="1">
      <c r="A5" s="12"/>
      <c r="B5" s="4"/>
      <c r="C5" s="4"/>
      <c r="D5" s="4"/>
      <c r="E5" s="4"/>
      <c r="F5" s="4"/>
      <c r="G5" s="14" t="s">
        <v>377</v>
      </c>
      <c r="H5" s="4"/>
      <c r="I5" s="41">
        <f>I13+I18</f>
        <v>881</v>
      </c>
      <c r="J5" s="41">
        <f>J13+J18</f>
        <v>844</v>
      </c>
      <c r="K5" s="41">
        <f>K13+K18</f>
        <v>805</v>
      </c>
      <c r="L5" s="41">
        <f>L13+L18</f>
        <v>784</v>
      </c>
      <c r="M5" s="41">
        <f>M13+M18</f>
        <v>781</v>
      </c>
      <c r="N5" s="41">
        <f>N13+N18</f>
        <v>751</v>
      </c>
      <c r="O5" s="41">
        <f>O13+O18</f>
        <v>738</v>
      </c>
      <c r="P5" s="41">
        <f>P13+P18</f>
        <v>663</v>
      </c>
      <c r="Q5" s="41">
        <f>Q13+Q18</f>
        <v>657</v>
      </c>
      <c r="R5" s="41">
        <f>R13+R18</f>
        <v>645</v>
      </c>
      <c r="S5" s="41">
        <f>S13+S18</f>
        <v>603</v>
      </c>
      <c r="T5" s="41">
        <f>T13+T18</f>
        <v>518</v>
      </c>
      <c r="U5" s="41">
        <f>U13+U18</f>
        <v>514</v>
      </c>
      <c r="V5" s="41">
        <f>V13+V18</f>
        <v>502</v>
      </c>
      <c r="W5" s="41">
        <f>W13+W18</f>
        <v>475</v>
      </c>
      <c r="X5" s="41">
        <f>X13+X18</f>
        <v>426</v>
      </c>
      <c r="Y5" s="41">
        <f>Y13+Y18</f>
        <v>423</v>
      </c>
      <c r="Z5" s="41">
        <f>Z13+Z18</f>
        <v>402</v>
      </c>
      <c r="AA5" s="41">
        <f>AA13+AA18</f>
        <v>364</v>
      </c>
      <c r="AB5" s="41">
        <f>AB13+AB18</f>
        <v>340</v>
      </c>
      <c r="AC5" s="41">
        <f>AC13+AC18</f>
        <v>139</v>
      </c>
      <c r="AD5" s="41">
        <f>AD13+AD18</f>
        <v>117</v>
      </c>
      <c r="AE5" s="11"/>
    </row>
    <row r="6" spans="1:31" s="27" customFormat="1" ht="12.75" customHeight="1">
      <c r="A6" s="1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11"/>
    </row>
    <row r="7" spans="1:31" s="27" customFormat="1" ht="12.75" customHeight="1">
      <c r="A7" s="12"/>
      <c r="B7" s="4"/>
      <c r="C7" s="4"/>
      <c r="D7" s="4"/>
      <c r="E7" s="4"/>
      <c r="F7" s="4"/>
      <c r="G7" s="40" t="s">
        <v>308</v>
      </c>
      <c r="H7" s="4"/>
      <c r="I7" s="43" t="s">
        <v>371</v>
      </c>
      <c r="J7" s="43" t="s">
        <v>379</v>
      </c>
      <c r="K7" s="43" t="s">
        <v>359</v>
      </c>
      <c r="L7" s="43" t="s">
        <v>383</v>
      </c>
      <c r="M7" s="43" t="s">
        <v>365</v>
      </c>
      <c r="N7" s="43" t="s">
        <v>344</v>
      </c>
      <c r="O7" s="43" t="s">
        <v>349</v>
      </c>
      <c r="P7" s="43" t="s">
        <v>391</v>
      </c>
      <c r="Q7" s="43" t="s">
        <v>336</v>
      </c>
      <c r="R7" s="43" t="s">
        <v>347</v>
      </c>
      <c r="S7" s="43" t="s">
        <v>374</v>
      </c>
      <c r="T7" s="43" t="s">
        <v>385</v>
      </c>
      <c r="U7" s="43" t="s">
        <v>381</v>
      </c>
      <c r="V7" s="43" t="s">
        <v>369</v>
      </c>
      <c r="W7" s="43" t="s">
        <v>357</v>
      </c>
      <c r="X7" s="43" t="s">
        <v>376</v>
      </c>
      <c r="Y7" s="43" t="s">
        <v>367</v>
      </c>
      <c r="Z7" s="43" t="s">
        <v>363</v>
      </c>
      <c r="AA7" s="43" t="s">
        <v>335</v>
      </c>
      <c r="AB7" s="43" t="s">
        <v>353</v>
      </c>
      <c r="AC7" s="43" t="s">
        <v>351</v>
      </c>
      <c r="AD7" s="43" t="s">
        <v>355</v>
      </c>
      <c r="AE7" s="11"/>
    </row>
    <row r="8" spans="1:31" s="27" customFormat="1" ht="4.5" customHeight="1">
      <c r="A8" s="1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11"/>
    </row>
    <row r="9" spans="1:31" s="27" customFormat="1" ht="12.75" customHeight="1">
      <c r="A9" s="12"/>
      <c r="B9" s="4"/>
      <c r="C9" s="4"/>
      <c r="D9" s="4"/>
      <c r="E9" s="4"/>
      <c r="F9" s="4"/>
      <c r="G9" s="40" t="s">
        <v>309</v>
      </c>
      <c r="H9" s="4"/>
      <c r="I9" s="1" t="s">
        <v>310</v>
      </c>
      <c r="J9" s="1" t="s">
        <v>310</v>
      </c>
      <c r="K9" s="1" t="s">
        <v>310</v>
      </c>
      <c r="L9" s="1" t="s">
        <v>310</v>
      </c>
      <c r="M9" s="1" t="s">
        <v>310</v>
      </c>
      <c r="N9" s="1" t="s">
        <v>310</v>
      </c>
      <c r="O9" s="1" t="s">
        <v>311</v>
      </c>
      <c r="P9" s="1" t="s">
        <v>310</v>
      </c>
      <c r="Q9" s="1" t="s">
        <v>310</v>
      </c>
      <c r="R9" s="1" t="s">
        <v>310</v>
      </c>
      <c r="S9" s="1" t="s">
        <v>310</v>
      </c>
      <c r="T9" s="1"/>
      <c r="U9" s="1" t="s">
        <v>310</v>
      </c>
      <c r="V9" s="1" t="s">
        <v>310</v>
      </c>
      <c r="W9" s="1" t="s">
        <v>310</v>
      </c>
      <c r="X9" s="1" t="s">
        <v>310</v>
      </c>
      <c r="Y9" s="1" t="s">
        <v>310</v>
      </c>
      <c r="Z9" s="1" t="s">
        <v>310</v>
      </c>
      <c r="AA9" s="1" t="s">
        <v>310</v>
      </c>
      <c r="AB9" s="1" t="s">
        <v>311</v>
      </c>
      <c r="AC9" s="1" t="s">
        <v>310</v>
      </c>
      <c r="AD9" s="1" t="s">
        <v>310</v>
      </c>
      <c r="AE9" s="11"/>
    </row>
    <row r="10" spans="1:31" s="27" customFormat="1" ht="4.5" customHeight="1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11"/>
    </row>
    <row r="11" spans="1:31" s="27" customFormat="1" ht="12.75" customHeight="1">
      <c r="A11" s="12"/>
      <c r="B11" s="4"/>
      <c r="C11" s="4"/>
      <c r="D11" s="4"/>
      <c r="E11" s="4"/>
      <c r="F11" s="4"/>
      <c r="G11" s="40" t="s">
        <v>386</v>
      </c>
      <c r="H11" s="4"/>
      <c r="I11" s="1" t="s">
        <v>311</v>
      </c>
      <c r="J11" s="1" t="s">
        <v>311</v>
      </c>
      <c r="K11" s="1" t="s">
        <v>311</v>
      </c>
      <c r="L11" s="1" t="s">
        <v>311</v>
      </c>
      <c r="M11" s="1" t="s">
        <v>311</v>
      </c>
      <c r="N11" s="1" t="s">
        <v>311</v>
      </c>
      <c r="O11" s="1" t="s">
        <v>310</v>
      </c>
      <c r="P11" s="1" t="s">
        <v>311</v>
      </c>
      <c r="Q11" s="1" t="s">
        <v>311</v>
      </c>
      <c r="R11" s="1" t="s">
        <v>311</v>
      </c>
      <c r="S11" s="1" t="s">
        <v>311</v>
      </c>
      <c r="T11" s="1"/>
      <c r="U11" s="1" t="s">
        <v>311</v>
      </c>
      <c r="V11" s="1" t="s">
        <v>311</v>
      </c>
      <c r="W11" s="1" t="s">
        <v>311</v>
      </c>
      <c r="X11" s="1" t="s">
        <v>311</v>
      </c>
      <c r="Y11" s="1" t="s">
        <v>311</v>
      </c>
      <c r="Z11" s="1" t="s">
        <v>311</v>
      </c>
      <c r="AA11" s="1" t="s">
        <v>311</v>
      </c>
      <c r="AB11" s="1" t="s">
        <v>311</v>
      </c>
      <c r="AC11" s="1" t="s">
        <v>311</v>
      </c>
      <c r="AD11" s="1" t="s">
        <v>311</v>
      </c>
      <c r="AE11" s="11"/>
    </row>
    <row r="12" spans="1:31" s="27" customFormat="1" ht="12.75" customHeigh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1"/>
    </row>
    <row r="13" spans="1:31" s="27" customFormat="1" ht="12.75">
      <c r="A13" s="12"/>
      <c r="B13" s="13" t="s">
        <v>2</v>
      </c>
      <c r="C13" s="4"/>
      <c r="D13" s="26">
        <f>SUM(2:2)</f>
        <v>22</v>
      </c>
      <c r="E13" s="16"/>
      <c r="F13" s="16"/>
      <c r="G13" s="38" t="s">
        <v>372</v>
      </c>
      <c r="H13" s="16"/>
      <c r="I13" s="26">
        <f>SUMIF(I21:I234,"=1",$D21:$D234)</f>
        <v>871</v>
      </c>
      <c r="J13" s="26">
        <f>SUMIF(J21:J234,"=1",$D21:$D234)</f>
        <v>823</v>
      </c>
      <c r="K13" s="26">
        <f>SUMIF(K21:K234,"=1",$D21:$D234)</f>
        <v>794</v>
      </c>
      <c r="L13" s="26">
        <f>SUMIF(L21:L234,"=1",$D21:$D234)</f>
        <v>765</v>
      </c>
      <c r="M13" s="26">
        <f>SUMIF(M21:M234,"=1",$D21:$D234)</f>
        <v>764</v>
      </c>
      <c r="N13" s="26">
        <f>SUMIF(N21:N234,"=1",$D21:$D234)</f>
        <v>741</v>
      </c>
      <c r="O13" s="26">
        <f>SUMIF(O21:O234,"=1",$D21:$D234)</f>
        <v>723</v>
      </c>
      <c r="P13" s="26">
        <f>SUMIF(P21:P234,"=1",$D21:$D234)</f>
        <v>656</v>
      </c>
      <c r="Q13" s="26">
        <f>SUMIF(Q21:Q234,"=1",$D21:$D234)</f>
        <v>639</v>
      </c>
      <c r="R13" s="26">
        <f>SUMIF(R21:R234,"=1",$D21:$D234)</f>
        <v>630</v>
      </c>
      <c r="S13" s="26">
        <f>SUMIF(S21:S234,"=1",$D21:$D234)</f>
        <v>590</v>
      </c>
      <c r="T13" s="26">
        <f>SUMIF(T21:T234,"=1",$D21:$D234)</f>
        <v>510</v>
      </c>
      <c r="U13" s="26">
        <f>SUMIF(U21:U234,"=1",$D21:$D234)</f>
        <v>502</v>
      </c>
      <c r="V13" s="26">
        <f>SUMIF(V21:V234,"=1",$D21:$D234)</f>
        <v>482</v>
      </c>
      <c r="W13" s="26">
        <f>SUMIF(W21:W234,"=1",$D21:$D234)</f>
        <v>466</v>
      </c>
      <c r="X13" s="26">
        <f>SUMIF(X21:X234,"=1",$D21:$D234)</f>
        <v>420</v>
      </c>
      <c r="Y13" s="26">
        <f>SUMIF(Y21:Y234,"=1",$D21:$D234)</f>
        <v>423</v>
      </c>
      <c r="Z13" s="26">
        <f>SUMIF(Z21:Z234,"=1",$D21:$D234)</f>
        <v>386</v>
      </c>
      <c r="AA13" s="26">
        <f>SUMIF(AA21:AA234,"=1",$D21:$D234)</f>
        <v>342</v>
      </c>
      <c r="AB13" s="26">
        <f>SUMIF(AB21:AB234,"=1",$D21:$D234)</f>
        <v>340</v>
      </c>
      <c r="AC13" s="26">
        <f>SUMIF(AC21:AC234,"=1",$D21:$D234)</f>
        <v>139</v>
      </c>
      <c r="AD13" s="26">
        <f>SUMIF(AD21:AD234,"=1",$D21:$D234)</f>
        <v>117</v>
      </c>
      <c r="AE13" s="11"/>
    </row>
    <row r="14" spans="1:31" s="27" customFormat="1" ht="4.5" customHeight="1">
      <c r="A14" s="1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1"/>
    </row>
    <row r="15" spans="1:31" s="27" customFormat="1" ht="12.75" customHeight="1">
      <c r="A15" s="12"/>
      <c r="B15" s="4" t="s">
        <v>304</v>
      </c>
      <c r="C15" s="4"/>
      <c r="D15" s="26">
        <f>SUM(16:16)</f>
        <v>18</v>
      </c>
      <c r="E15" s="4"/>
      <c r="F15" s="4"/>
      <c r="G15" s="38" t="s">
        <v>269</v>
      </c>
      <c r="H15" s="4"/>
      <c r="I15" s="1">
        <v>13</v>
      </c>
      <c r="J15" s="1">
        <v>2</v>
      </c>
      <c r="K15" s="1">
        <v>12</v>
      </c>
      <c r="L15" s="1">
        <v>4</v>
      </c>
      <c r="M15" s="1">
        <v>6</v>
      </c>
      <c r="N15" s="44">
        <v>13</v>
      </c>
      <c r="O15" s="45">
        <v>8</v>
      </c>
      <c r="P15" s="1">
        <v>16</v>
      </c>
      <c r="Q15" s="1">
        <v>5</v>
      </c>
      <c r="R15" s="1">
        <v>8</v>
      </c>
      <c r="S15" s="1">
        <v>10</v>
      </c>
      <c r="T15" s="1">
        <v>15</v>
      </c>
      <c r="U15" s="1">
        <v>11</v>
      </c>
      <c r="V15" s="1">
        <v>3</v>
      </c>
      <c r="W15" s="1">
        <v>14</v>
      </c>
      <c r="X15" s="1">
        <v>17</v>
      </c>
      <c r="Y15" s="1"/>
      <c r="Z15" s="1">
        <v>7</v>
      </c>
      <c r="AA15" s="1">
        <v>1</v>
      </c>
      <c r="AB15" s="1"/>
      <c r="AC15" s="1"/>
      <c r="AD15" s="1"/>
      <c r="AE15" s="11"/>
    </row>
    <row r="16" spans="1:31" s="27" customFormat="1" ht="12.75" customHeight="1" hidden="1">
      <c r="A16" s="12"/>
      <c r="B16" s="4"/>
      <c r="C16" s="4"/>
      <c r="D16" s="4"/>
      <c r="E16" s="4"/>
      <c r="F16" s="4"/>
      <c r="G16" s="4"/>
      <c r="H16" s="4"/>
      <c r="I16" s="10">
        <f>IF(I15&lt;&gt;"",1,0)</f>
        <v>1</v>
      </c>
      <c r="J16" s="10">
        <f>IF(J15&lt;&gt;"",1,0)</f>
        <v>1</v>
      </c>
      <c r="K16" s="10">
        <f>IF(K15&lt;&gt;"",1,0)</f>
        <v>1</v>
      </c>
      <c r="L16" s="10">
        <f>IF(L15&lt;&gt;"",1,0)</f>
        <v>1</v>
      </c>
      <c r="M16" s="10">
        <f>IF(M15&lt;&gt;"",1,0)</f>
        <v>1</v>
      </c>
      <c r="N16" s="10">
        <f>IF(N15&lt;&gt;"",1,0)</f>
        <v>1</v>
      </c>
      <c r="O16" s="10">
        <f>IF(O15&lt;&gt;"",1,0)</f>
        <v>1</v>
      </c>
      <c r="P16" s="10">
        <f>IF(P15&lt;&gt;"",1,0)</f>
        <v>1</v>
      </c>
      <c r="Q16" s="10">
        <f>IF(Q15&lt;&gt;"",1,0)</f>
        <v>1</v>
      </c>
      <c r="R16" s="10">
        <f>IF(R15&lt;&gt;"",1,0)</f>
        <v>1</v>
      </c>
      <c r="S16" s="10">
        <f>IF(S15&lt;&gt;"",1,0)</f>
        <v>1</v>
      </c>
      <c r="T16" s="10">
        <f>IF(T15&lt;&gt;"",1,0)</f>
        <v>1</v>
      </c>
      <c r="U16" s="10">
        <f>IF(U15&lt;&gt;"",1,0)</f>
        <v>1</v>
      </c>
      <c r="V16" s="10">
        <f>IF(V15&lt;&gt;"",1,0)</f>
        <v>1</v>
      </c>
      <c r="W16" s="10">
        <f>IF(W15&lt;&gt;"",1,0)</f>
        <v>1</v>
      </c>
      <c r="X16" s="10">
        <f>IF(X15&lt;&gt;"",1,0)</f>
        <v>1</v>
      </c>
      <c r="Y16" s="10">
        <f>IF(Y15&lt;&gt;"",1,0)</f>
        <v>0</v>
      </c>
      <c r="Z16" s="10">
        <f>IF(Z15&lt;&gt;"",1,0)</f>
        <v>1</v>
      </c>
      <c r="AA16" s="10">
        <f>IF(AA15&lt;&gt;"",1,0)</f>
        <v>1</v>
      </c>
      <c r="AB16" s="10">
        <f>IF(AB15&lt;&gt;"",1,0)</f>
        <v>0</v>
      </c>
      <c r="AC16" s="10">
        <f>IF(AC15&lt;&gt;"",1,0)</f>
        <v>0</v>
      </c>
      <c r="AD16" s="10">
        <f>IF(AD15&lt;&gt;"",1,0)</f>
        <v>0</v>
      </c>
      <c r="AE16" s="11"/>
    </row>
    <row r="17" spans="1:31" s="27" customFormat="1" ht="4.5" customHeight="1">
      <c r="A17" s="1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11"/>
    </row>
    <row r="18" spans="1:31" s="27" customFormat="1" ht="12.75" customHeight="1">
      <c r="A18" s="12"/>
      <c r="B18" s="4"/>
      <c r="C18" s="4"/>
      <c r="D18" s="4"/>
      <c r="E18" s="4"/>
      <c r="F18" s="4"/>
      <c r="G18" s="40" t="s">
        <v>305</v>
      </c>
      <c r="H18" s="4"/>
      <c r="I18" s="39">
        <f>IF(I15=0,0,(Number_Of_Teams-I15+1))</f>
        <v>10</v>
      </c>
      <c r="J18" s="39">
        <f>IF(J15=0,0,(Number_Of_Teams-J15+1))</f>
        <v>21</v>
      </c>
      <c r="K18" s="39">
        <f>IF(K15=0,0,(Number_Of_Teams-K15+1))</f>
        <v>11</v>
      </c>
      <c r="L18" s="39">
        <f>IF(L15=0,0,(Number_Of_Teams-L15+1))</f>
        <v>19</v>
      </c>
      <c r="M18" s="39">
        <f>IF(M15=0,0,(Number_Of_Teams-M15+1))</f>
        <v>17</v>
      </c>
      <c r="N18" s="39">
        <f>IF(N15=0,0,(Number_Of_Teams-N15+1))</f>
        <v>10</v>
      </c>
      <c r="O18" s="39">
        <f>IF(O15=0,0,(Number_Of_Teams-O15+1))</f>
        <v>15</v>
      </c>
      <c r="P18" s="39">
        <f>IF(P15=0,0,(Number_Of_Teams-P15+1))</f>
        <v>7</v>
      </c>
      <c r="Q18" s="39">
        <f>IF(Q15=0,0,(Number_Of_Teams-Q15+1))</f>
        <v>18</v>
      </c>
      <c r="R18" s="39">
        <f>IF(R15=0,0,(Number_Of_Teams-R15+1))</f>
        <v>15</v>
      </c>
      <c r="S18" s="39">
        <f>IF(S15=0,0,(Number_Of_Teams-S15+1))</f>
        <v>13</v>
      </c>
      <c r="T18" s="39">
        <f>IF(T15=0,0,(Number_Of_Teams-T15+1))</f>
        <v>8</v>
      </c>
      <c r="U18" s="39">
        <f>IF(U15=0,0,(Number_Of_Teams-U15+1))</f>
        <v>12</v>
      </c>
      <c r="V18" s="39">
        <f>IF(V15=0,0,(Number_Of_Teams-V15+1))</f>
        <v>20</v>
      </c>
      <c r="W18" s="39">
        <f>IF(W15=0,0,(Number_Of_Teams-W15+1))</f>
        <v>9</v>
      </c>
      <c r="X18" s="39">
        <f>IF(X15=0,0,(Number_Of_Teams-X15+1))</f>
        <v>6</v>
      </c>
      <c r="Y18" s="39">
        <f>IF(Y15=0,0,(Number_Of_Teams-Y15+1))</f>
        <v>0</v>
      </c>
      <c r="Z18" s="39">
        <f>IF(Z15=0,0,(Number_Of_Teams-Z15+1))</f>
        <v>16</v>
      </c>
      <c r="AA18" s="39">
        <f>IF(AA15=0,0,(Number_Of_Teams-AA15+1))</f>
        <v>22</v>
      </c>
      <c r="AB18" s="39">
        <f>IF(AB15=0,0,(Number_Of_Teams-AB15+1))</f>
        <v>0</v>
      </c>
      <c r="AC18" s="39">
        <f>IF(AC15=0,0,(Number_Of_Teams-AC15+1))</f>
        <v>0</v>
      </c>
      <c r="AD18" s="39">
        <f>IF(AD15=0,0,(Number_Of_Teams-AD15+1))</f>
        <v>0</v>
      </c>
      <c r="AE18" s="11"/>
    </row>
    <row r="19" spans="1:31" s="27" customFormat="1" ht="12.75" customHeight="1">
      <c r="A19" s="1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1"/>
    </row>
    <row r="20" spans="1:31" s="27" customFormat="1" ht="12.75">
      <c r="A20" s="12"/>
      <c r="B20" s="16"/>
      <c r="C20" s="17" t="s">
        <v>390</v>
      </c>
      <c r="D20" s="4" t="s">
        <v>3</v>
      </c>
      <c r="E20" s="16"/>
      <c r="F20" s="29" t="s">
        <v>4</v>
      </c>
      <c r="G20" s="29" t="s">
        <v>0</v>
      </c>
      <c r="H20" s="1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1"/>
    </row>
    <row r="21" spans="1:31" ht="12.75">
      <c r="A21" s="12"/>
      <c r="B21" s="11"/>
      <c r="C21" s="25"/>
      <c r="D21" s="26"/>
      <c r="E21" s="12"/>
      <c r="F21" s="1"/>
      <c r="G21" s="32" t="s">
        <v>299</v>
      </c>
      <c r="H21" s="2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1"/>
    </row>
    <row r="22" spans="1:31" ht="12.75">
      <c r="A22" s="12"/>
      <c r="B22" s="11"/>
      <c r="C22" s="25">
        <f>SUM(I22:AD22)</f>
        <v>16</v>
      </c>
      <c r="D22" s="26">
        <f aca="true" t="shared" si="0" ref="D22:D114">Number_Of_Teams-C22</f>
        <v>6</v>
      </c>
      <c r="E22" s="12"/>
      <c r="F22" s="1" t="s">
        <v>300</v>
      </c>
      <c r="G22" s="2" t="s">
        <v>302</v>
      </c>
      <c r="H22" s="23"/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/>
      <c r="S22" s="1"/>
      <c r="T22" s="1"/>
      <c r="U22" s="1">
        <v>1</v>
      </c>
      <c r="V22" s="1">
        <v>1</v>
      </c>
      <c r="W22" s="1">
        <v>1</v>
      </c>
      <c r="X22" s="1">
        <v>1</v>
      </c>
      <c r="Y22" s="1"/>
      <c r="Z22" s="1"/>
      <c r="AA22" s="1">
        <v>1</v>
      </c>
      <c r="AB22" s="1">
        <v>1</v>
      </c>
      <c r="AC22" s="1">
        <v>1</v>
      </c>
      <c r="AD22" s="1"/>
      <c r="AE22" s="11"/>
    </row>
    <row r="23" spans="1:31" ht="12.75">
      <c r="A23" s="12"/>
      <c r="B23" s="11"/>
      <c r="C23" s="25">
        <f>SUM(I23:AD23)</f>
        <v>16</v>
      </c>
      <c r="D23" s="26">
        <f t="shared" si="0"/>
        <v>6</v>
      </c>
      <c r="E23" s="12"/>
      <c r="F23" s="1" t="s">
        <v>301</v>
      </c>
      <c r="G23" s="2" t="s">
        <v>303</v>
      </c>
      <c r="H23" s="23"/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/>
      <c r="P23" s="1">
        <v>1</v>
      </c>
      <c r="Q23" s="1">
        <v>1</v>
      </c>
      <c r="R23" s="1">
        <v>1</v>
      </c>
      <c r="S23" s="1">
        <v>1</v>
      </c>
      <c r="T23" s="1"/>
      <c r="U23" s="1">
        <v>1</v>
      </c>
      <c r="V23" s="1">
        <v>1</v>
      </c>
      <c r="W23" s="1"/>
      <c r="X23" s="1">
        <v>1</v>
      </c>
      <c r="Y23" s="1">
        <v>1</v>
      </c>
      <c r="Z23" s="1"/>
      <c r="AA23" s="1">
        <v>1</v>
      </c>
      <c r="AB23" s="1"/>
      <c r="AC23" s="1">
        <v>1</v>
      </c>
      <c r="AD23" s="1"/>
      <c r="AE23" s="11"/>
    </row>
    <row r="24" spans="1:31" ht="12.75">
      <c r="A24" s="12"/>
      <c r="B24" s="11"/>
      <c r="C24" s="25"/>
      <c r="D24" s="26"/>
      <c r="E24" s="12"/>
      <c r="F24" s="1"/>
      <c r="G24" s="2"/>
      <c r="H24" s="2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1"/>
    </row>
    <row r="25" spans="1:31" ht="12.75">
      <c r="A25" s="12"/>
      <c r="B25" s="11"/>
      <c r="C25" s="25"/>
      <c r="D25" s="26"/>
      <c r="E25" s="12"/>
      <c r="F25" s="1"/>
      <c r="G25" s="32" t="s">
        <v>6</v>
      </c>
      <c r="H25" s="2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1"/>
    </row>
    <row r="26" spans="1:31" ht="12.75">
      <c r="A26" s="12"/>
      <c r="B26" s="11"/>
      <c r="C26" s="25">
        <f>SUM(I26:AD26)</f>
        <v>7</v>
      </c>
      <c r="D26" s="26">
        <f t="shared" si="0"/>
        <v>15</v>
      </c>
      <c r="E26" s="12"/>
      <c r="F26" s="1" t="s">
        <v>7</v>
      </c>
      <c r="G26" s="36" t="s">
        <v>387</v>
      </c>
      <c r="H26" s="23"/>
      <c r="I26" s="1"/>
      <c r="J26" s="1">
        <v>1</v>
      </c>
      <c r="K26" s="1"/>
      <c r="L26" s="1"/>
      <c r="M26" s="1">
        <v>1</v>
      </c>
      <c r="N26" s="1">
        <v>1</v>
      </c>
      <c r="O26" s="1"/>
      <c r="P26" s="1"/>
      <c r="Q26" s="1">
        <v>1</v>
      </c>
      <c r="R26" s="1"/>
      <c r="S26" s="1"/>
      <c r="T26" s="1">
        <v>1</v>
      </c>
      <c r="U26" s="1"/>
      <c r="V26" s="1"/>
      <c r="W26" s="1"/>
      <c r="X26" s="1"/>
      <c r="Y26" s="1">
        <v>1</v>
      </c>
      <c r="Z26" s="1"/>
      <c r="AA26" s="1"/>
      <c r="AB26" s="1">
        <v>1</v>
      </c>
      <c r="AC26" s="1"/>
      <c r="AD26" s="1"/>
      <c r="AE26" s="11"/>
    </row>
    <row r="27" spans="1:31" ht="12.75">
      <c r="A27" s="12"/>
      <c r="B27" s="11"/>
      <c r="C27" s="25">
        <f>SUM(I27:AD27)</f>
        <v>18</v>
      </c>
      <c r="D27" s="26">
        <f t="shared" si="0"/>
        <v>4</v>
      </c>
      <c r="E27" s="12"/>
      <c r="F27" s="1" t="s">
        <v>7</v>
      </c>
      <c r="G27" s="2" t="s">
        <v>9</v>
      </c>
      <c r="H27" s="23"/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/>
      <c r="AB27" s="1"/>
      <c r="AC27" s="1"/>
      <c r="AD27" s="1"/>
      <c r="AE27" s="11"/>
    </row>
    <row r="28" spans="1:31" ht="12.75">
      <c r="A28" s="12"/>
      <c r="B28" s="11"/>
      <c r="C28" s="25">
        <f>SUM(I28:AD28)</f>
        <v>8</v>
      </c>
      <c r="D28" s="26">
        <f t="shared" si="0"/>
        <v>14</v>
      </c>
      <c r="E28" s="12"/>
      <c r="F28" s="1" t="s">
        <v>8</v>
      </c>
      <c r="G28" s="2" t="s">
        <v>10</v>
      </c>
      <c r="H28" s="23"/>
      <c r="I28" s="1"/>
      <c r="J28" s="1">
        <v>1</v>
      </c>
      <c r="K28" s="1"/>
      <c r="L28" s="1"/>
      <c r="M28" s="1">
        <v>1</v>
      </c>
      <c r="N28" s="1"/>
      <c r="O28" s="1">
        <v>1</v>
      </c>
      <c r="P28" s="1"/>
      <c r="Q28" s="1">
        <v>1</v>
      </c>
      <c r="R28" s="1"/>
      <c r="S28" s="1">
        <v>1</v>
      </c>
      <c r="T28" s="1"/>
      <c r="U28" s="1"/>
      <c r="V28" s="1"/>
      <c r="W28" s="1"/>
      <c r="X28" s="1">
        <v>1</v>
      </c>
      <c r="Y28" s="1"/>
      <c r="Z28" s="1"/>
      <c r="AA28" s="1">
        <v>1</v>
      </c>
      <c r="AB28" s="1"/>
      <c r="AC28" s="1">
        <v>1</v>
      </c>
      <c r="AD28" s="1"/>
      <c r="AE28" s="11"/>
    </row>
    <row r="29" spans="1:31" ht="12.75">
      <c r="A29" s="12"/>
      <c r="B29" s="11"/>
      <c r="C29" s="25"/>
      <c r="D29" s="26"/>
      <c r="E29" s="12"/>
      <c r="F29" s="1"/>
      <c r="G29" s="2"/>
      <c r="H29" s="2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1"/>
    </row>
    <row r="30" spans="1:31" ht="12.75">
      <c r="A30" s="12"/>
      <c r="B30" s="11"/>
      <c r="C30" s="25"/>
      <c r="D30" s="26"/>
      <c r="E30" s="12"/>
      <c r="F30" s="1"/>
      <c r="G30" s="32" t="s">
        <v>354</v>
      </c>
      <c r="H30" s="2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>
        <v>1</v>
      </c>
      <c r="W30" s="1"/>
      <c r="X30" s="1"/>
      <c r="Y30" s="1"/>
      <c r="Z30" s="1"/>
      <c r="AA30" s="1"/>
      <c r="AB30" s="1"/>
      <c r="AC30" s="1"/>
      <c r="AD30" s="1"/>
      <c r="AE30" s="11"/>
    </row>
    <row r="31" spans="1:31" ht="12.75">
      <c r="A31" s="12"/>
      <c r="B31" s="18"/>
      <c r="C31" s="25">
        <f aca="true" t="shared" si="1" ref="C31:C50">SUM(I31:AD31)</f>
        <v>20</v>
      </c>
      <c r="D31" s="26">
        <f t="shared" si="0"/>
        <v>2</v>
      </c>
      <c r="E31" s="19"/>
      <c r="F31" s="28" t="s">
        <v>98</v>
      </c>
      <c r="G31" s="3" t="s">
        <v>11</v>
      </c>
      <c r="H31" s="24"/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/>
      <c r="Y31" s="1">
        <v>1</v>
      </c>
      <c r="Z31" s="1">
        <v>1</v>
      </c>
      <c r="AA31" s="1"/>
      <c r="AB31" s="1">
        <v>1</v>
      </c>
      <c r="AC31" s="1">
        <v>1</v>
      </c>
      <c r="AD31" s="1">
        <v>1</v>
      </c>
      <c r="AE31" s="11"/>
    </row>
    <row r="32" spans="1:31" ht="12.75">
      <c r="A32" s="12"/>
      <c r="B32" s="11"/>
      <c r="C32" s="25">
        <f t="shared" si="1"/>
        <v>20</v>
      </c>
      <c r="D32" s="26">
        <f t="shared" si="0"/>
        <v>2</v>
      </c>
      <c r="E32" s="12"/>
      <c r="F32" s="1" t="s">
        <v>111</v>
      </c>
      <c r="G32" s="2" t="s">
        <v>27</v>
      </c>
      <c r="H32" s="23"/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/>
      <c r="Y32" s="1">
        <v>1</v>
      </c>
      <c r="Z32" s="1">
        <v>1</v>
      </c>
      <c r="AA32" s="1"/>
      <c r="AB32" s="1">
        <v>1</v>
      </c>
      <c r="AC32" s="1">
        <v>1</v>
      </c>
      <c r="AD32" s="1">
        <v>1</v>
      </c>
      <c r="AE32" s="11"/>
    </row>
    <row r="33" spans="1:31" ht="12.75">
      <c r="A33" s="12"/>
      <c r="B33" s="11"/>
      <c r="C33" s="25">
        <f t="shared" si="1"/>
        <v>18</v>
      </c>
      <c r="D33" s="26">
        <f t="shared" si="0"/>
        <v>4</v>
      </c>
      <c r="E33" s="12"/>
      <c r="F33" s="1" t="s">
        <v>112</v>
      </c>
      <c r="G33" s="2" t="s">
        <v>41</v>
      </c>
      <c r="H33" s="23"/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/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/>
      <c r="Y33" s="1">
        <v>1</v>
      </c>
      <c r="Z33" s="1">
        <v>1</v>
      </c>
      <c r="AA33" s="1"/>
      <c r="AB33" s="1"/>
      <c r="AC33" s="1">
        <v>1</v>
      </c>
      <c r="AD33" s="1">
        <v>1</v>
      </c>
      <c r="AE33" s="11"/>
    </row>
    <row r="34" spans="1:31" ht="12.75">
      <c r="A34" s="12"/>
      <c r="B34" s="11"/>
      <c r="C34" s="25">
        <f t="shared" si="1"/>
        <v>17</v>
      </c>
      <c r="D34" s="26">
        <f t="shared" si="0"/>
        <v>5</v>
      </c>
      <c r="E34" s="12"/>
      <c r="F34" s="1" t="s">
        <v>113</v>
      </c>
      <c r="G34" s="2" t="s">
        <v>46</v>
      </c>
      <c r="H34" s="23"/>
      <c r="I34" s="1"/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/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/>
      <c r="Y34" s="1">
        <v>1</v>
      </c>
      <c r="Z34" s="1">
        <v>1</v>
      </c>
      <c r="AA34" s="1"/>
      <c r="AB34" s="1">
        <v>1</v>
      </c>
      <c r="AC34" s="1">
        <v>1</v>
      </c>
      <c r="AD34" s="1"/>
      <c r="AE34" s="11"/>
    </row>
    <row r="35" spans="1:31" ht="12.75">
      <c r="A35" s="12"/>
      <c r="B35" s="11"/>
      <c r="C35" s="25">
        <f t="shared" si="1"/>
        <v>18</v>
      </c>
      <c r="D35" s="26">
        <f t="shared" si="0"/>
        <v>4</v>
      </c>
      <c r="E35" s="12"/>
      <c r="F35" s="1" t="s">
        <v>114</v>
      </c>
      <c r="G35" s="2" t="s">
        <v>63</v>
      </c>
      <c r="H35" s="23"/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/>
      <c r="Y35" s="1">
        <v>1</v>
      </c>
      <c r="Z35" s="1">
        <v>1</v>
      </c>
      <c r="AA35" s="1"/>
      <c r="AB35" s="1">
        <v>1</v>
      </c>
      <c r="AC35" s="1"/>
      <c r="AD35" s="1"/>
      <c r="AE35" s="11"/>
    </row>
    <row r="36" spans="1:31" ht="12.75">
      <c r="A36" s="12"/>
      <c r="B36" s="11"/>
      <c r="C36" s="25">
        <f t="shared" si="1"/>
        <v>19</v>
      </c>
      <c r="D36" s="26">
        <f t="shared" si="0"/>
        <v>3</v>
      </c>
      <c r="E36" s="12"/>
      <c r="F36" s="1" t="s">
        <v>115</v>
      </c>
      <c r="G36" s="2" t="s">
        <v>72</v>
      </c>
      <c r="H36" s="23"/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/>
      <c r="Y36" s="1">
        <v>1</v>
      </c>
      <c r="Z36" s="1">
        <v>1</v>
      </c>
      <c r="AA36" s="1"/>
      <c r="AB36" s="1">
        <v>1</v>
      </c>
      <c r="AC36" s="1"/>
      <c r="AD36" s="1">
        <v>1</v>
      </c>
      <c r="AE36" s="11"/>
    </row>
    <row r="37" spans="1:31" ht="12.75">
      <c r="A37" s="12"/>
      <c r="B37" s="11"/>
      <c r="C37" s="25">
        <f t="shared" si="1"/>
        <v>19</v>
      </c>
      <c r="D37" s="26">
        <f t="shared" si="0"/>
        <v>3</v>
      </c>
      <c r="E37" s="12"/>
      <c r="F37" s="1" t="s">
        <v>116</v>
      </c>
      <c r="G37" s="2" t="s">
        <v>84</v>
      </c>
      <c r="H37" s="23"/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/>
      <c r="Y37" s="1">
        <v>1</v>
      </c>
      <c r="Z37" s="1">
        <v>1</v>
      </c>
      <c r="AA37" s="1"/>
      <c r="AB37" s="1">
        <v>1</v>
      </c>
      <c r="AC37" s="1">
        <v>1</v>
      </c>
      <c r="AD37" s="1"/>
      <c r="AE37" s="11"/>
    </row>
    <row r="38" spans="1:31" ht="12.75">
      <c r="A38" s="12"/>
      <c r="B38" s="18"/>
      <c r="C38" s="25">
        <f t="shared" si="1"/>
        <v>20</v>
      </c>
      <c r="D38" s="26">
        <f t="shared" si="0"/>
        <v>2</v>
      </c>
      <c r="E38" s="19"/>
      <c r="F38" s="28" t="s">
        <v>117</v>
      </c>
      <c r="G38" s="3" t="s">
        <v>96</v>
      </c>
      <c r="H38" s="24"/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"/>
      <c r="Y38" s="1">
        <v>1</v>
      </c>
      <c r="Z38" s="1">
        <v>1</v>
      </c>
      <c r="AA38" s="1"/>
      <c r="AB38" s="1">
        <v>1</v>
      </c>
      <c r="AC38" s="1">
        <v>1</v>
      </c>
      <c r="AD38" s="1">
        <v>1</v>
      </c>
      <c r="AE38" s="11"/>
    </row>
    <row r="39" spans="1:31" ht="12.75">
      <c r="A39" s="12"/>
      <c r="B39" s="11"/>
      <c r="C39" s="25">
        <f t="shared" si="1"/>
        <v>20</v>
      </c>
      <c r="D39" s="26">
        <f t="shared" si="0"/>
        <v>2</v>
      </c>
      <c r="E39" s="12"/>
      <c r="F39" s="1" t="s">
        <v>118</v>
      </c>
      <c r="G39" s="2" t="s">
        <v>99</v>
      </c>
      <c r="H39" s="23"/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1"/>
      <c r="Y39" s="1">
        <v>1</v>
      </c>
      <c r="Z39" s="1">
        <v>1</v>
      </c>
      <c r="AA39" s="1"/>
      <c r="AB39" s="1">
        <v>1</v>
      </c>
      <c r="AC39" s="1">
        <v>1</v>
      </c>
      <c r="AD39" s="1">
        <v>1</v>
      </c>
      <c r="AE39" s="11"/>
    </row>
    <row r="40" spans="1:31" ht="12.75">
      <c r="A40" s="12"/>
      <c r="B40" s="11"/>
      <c r="C40" s="25">
        <f t="shared" si="1"/>
        <v>18</v>
      </c>
      <c r="D40" s="26">
        <f t="shared" si="0"/>
        <v>4</v>
      </c>
      <c r="E40" s="12"/>
      <c r="F40" s="1" t="s">
        <v>119</v>
      </c>
      <c r="G40" s="36" t="s">
        <v>100</v>
      </c>
      <c r="H40" s="23"/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1"/>
      <c r="Y40" s="1">
        <v>1</v>
      </c>
      <c r="Z40" s="1">
        <v>1</v>
      </c>
      <c r="AA40" s="1"/>
      <c r="AB40" s="1">
        <v>1</v>
      </c>
      <c r="AC40" s="1"/>
      <c r="AD40" s="1"/>
      <c r="AE40" s="11"/>
    </row>
    <row r="41" spans="1:31" ht="12.75">
      <c r="A41" s="12"/>
      <c r="B41" s="11"/>
      <c r="C41" s="25">
        <f t="shared" si="1"/>
        <v>18</v>
      </c>
      <c r="D41" s="26">
        <f t="shared" si="0"/>
        <v>4</v>
      </c>
      <c r="E41" s="12"/>
      <c r="F41" s="1" t="s">
        <v>120</v>
      </c>
      <c r="G41" s="2" t="s">
        <v>101</v>
      </c>
      <c r="H41" s="23"/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/>
      <c r="Y41" s="1">
        <v>1</v>
      </c>
      <c r="Z41" s="1">
        <v>1</v>
      </c>
      <c r="AA41" s="1"/>
      <c r="AB41" s="1">
        <v>1</v>
      </c>
      <c r="AC41" s="1"/>
      <c r="AD41" s="1"/>
      <c r="AE41" s="11"/>
    </row>
    <row r="42" spans="1:31" ht="12.75">
      <c r="A42" s="12"/>
      <c r="B42" s="11"/>
      <c r="C42" s="25">
        <f t="shared" si="1"/>
        <v>18</v>
      </c>
      <c r="D42" s="26">
        <f t="shared" si="0"/>
        <v>4</v>
      </c>
      <c r="E42" s="12"/>
      <c r="F42" s="1" t="s">
        <v>121</v>
      </c>
      <c r="G42" s="2" t="s">
        <v>102</v>
      </c>
      <c r="H42" s="23"/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/>
      <c r="Y42" s="1">
        <v>1</v>
      </c>
      <c r="Z42" s="1">
        <v>1</v>
      </c>
      <c r="AA42" s="1"/>
      <c r="AB42" s="1">
        <v>1</v>
      </c>
      <c r="AC42" s="1"/>
      <c r="AD42" s="1"/>
      <c r="AE42" s="11"/>
    </row>
    <row r="43" spans="1:31" ht="12.75">
      <c r="A43" s="12"/>
      <c r="B43" s="11"/>
      <c r="C43" s="25">
        <f t="shared" si="1"/>
        <v>18</v>
      </c>
      <c r="D43" s="26">
        <f t="shared" si="0"/>
        <v>4</v>
      </c>
      <c r="E43" s="12"/>
      <c r="F43" s="1" t="s">
        <v>122</v>
      </c>
      <c r="G43" s="2" t="s">
        <v>103</v>
      </c>
      <c r="H43" s="23"/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1</v>
      </c>
      <c r="W43" s="1">
        <v>1</v>
      </c>
      <c r="X43" s="1"/>
      <c r="Y43" s="1">
        <v>1</v>
      </c>
      <c r="Z43" s="1">
        <v>1</v>
      </c>
      <c r="AA43" s="1"/>
      <c r="AB43" s="1">
        <v>1</v>
      </c>
      <c r="AC43" s="1"/>
      <c r="AD43" s="1"/>
      <c r="AE43" s="11"/>
    </row>
    <row r="44" spans="1:31" ht="12.75">
      <c r="A44" s="12"/>
      <c r="B44" s="11"/>
      <c r="C44" s="25">
        <f t="shared" si="1"/>
        <v>18</v>
      </c>
      <c r="D44" s="26">
        <f t="shared" si="0"/>
        <v>4</v>
      </c>
      <c r="E44" s="12"/>
      <c r="F44" s="1" t="s">
        <v>123</v>
      </c>
      <c r="G44" s="2" t="s">
        <v>104</v>
      </c>
      <c r="H44" s="23"/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/>
      <c r="Y44" s="1">
        <v>1</v>
      </c>
      <c r="Z44" s="1">
        <v>1</v>
      </c>
      <c r="AA44" s="1"/>
      <c r="AB44" s="1">
        <v>1</v>
      </c>
      <c r="AC44" s="1"/>
      <c r="AD44" s="1"/>
      <c r="AE44" s="11"/>
    </row>
    <row r="45" spans="1:31" ht="12.75">
      <c r="A45" s="12"/>
      <c r="B45" s="18"/>
      <c r="C45" s="25">
        <f t="shared" si="1"/>
        <v>18</v>
      </c>
      <c r="D45" s="26">
        <f t="shared" si="0"/>
        <v>4</v>
      </c>
      <c r="E45" s="19"/>
      <c r="F45" s="28" t="s">
        <v>124</v>
      </c>
      <c r="G45" s="3" t="s">
        <v>105</v>
      </c>
      <c r="H45" s="24"/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/>
      <c r="Y45" s="1">
        <v>1</v>
      </c>
      <c r="Z45" s="1">
        <v>1</v>
      </c>
      <c r="AA45" s="1"/>
      <c r="AB45" s="1">
        <v>1</v>
      </c>
      <c r="AC45" s="1"/>
      <c r="AD45" s="1"/>
      <c r="AE45" s="11"/>
    </row>
    <row r="46" spans="1:31" ht="12.75">
      <c r="A46" s="12"/>
      <c r="B46" s="11"/>
      <c r="C46" s="25">
        <f t="shared" si="1"/>
        <v>20</v>
      </c>
      <c r="D46" s="26">
        <f t="shared" si="0"/>
        <v>2</v>
      </c>
      <c r="E46" s="12"/>
      <c r="F46" s="1" t="s">
        <v>125</v>
      </c>
      <c r="G46" s="2" t="s">
        <v>106</v>
      </c>
      <c r="H46" s="23"/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v>1</v>
      </c>
      <c r="V46" s="1">
        <v>1</v>
      </c>
      <c r="W46" s="1">
        <v>1</v>
      </c>
      <c r="X46" s="1"/>
      <c r="Y46" s="1">
        <v>1</v>
      </c>
      <c r="Z46" s="1">
        <v>1</v>
      </c>
      <c r="AA46" s="1"/>
      <c r="AB46" s="1">
        <v>1</v>
      </c>
      <c r="AC46" s="1">
        <v>1</v>
      </c>
      <c r="AD46" s="1">
        <v>1</v>
      </c>
      <c r="AE46" s="11"/>
    </row>
    <row r="47" spans="1:31" ht="12.75">
      <c r="A47" s="12"/>
      <c r="B47" s="11"/>
      <c r="C47" s="25">
        <f t="shared" si="1"/>
        <v>19</v>
      </c>
      <c r="D47" s="26">
        <f t="shared" si="0"/>
        <v>3</v>
      </c>
      <c r="E47" s="12"/>
      <c r="F47" s="1" t="s">
        <v>126</v>
      </c>
      <c r="G47" s="2" t="s">
        <v>107</v>
      </c>
      <c r="H47" s="23"/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/>
      <c r="Y47" s="1">
        <v>1</v>
      </c>
      <c r="Z47" s="1">
        <v>1</v>
      </c>
      <c r="AA47" s="1"/>
      <c r="AB47" s="1">
        <v>1</v>
      </c>
      <c r="AC47" s="1">
        <v>1</v>
      </c>
      <c r="AD47" s="1"/>
      <c r="AE47" s="11"/>
    </row>
    <row r="48" spans="1:31" ht="12.75">
      <c r="A48" s="12"/>
      <c r="B48" s="11"/>
      <c r="C48" s="25">
        <f t="shared" si="1"/>
        <v>19</v>
      </c>
      <c r="D48" s="26">
        <f t="shared" si="0"/>
        <v>3</v>
      </c>
      <c r="E48" s="12"/>
      <c r="F48" s="1" t="s">
        <v>127</v>
      </c>
      <c r="G48" s="2" t="s">
        <v>108</v>
      </c>
      <c r="H48" s="23"/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1</v>
      </c>
      <c r="U48" s="1">
        <v>1</v>
      </c>
      <c r="V48" s="1">
        <v>1</v>
      </c>
      <c r="W48" s="1">
        <v>1</v>
      </c>
      <c r="X48" s="1"/>
      <c r="Y48" s="1">
        <v>1</v>
      </c>
      <c r="Z48" s="1">
        <v>1</v>
      </c>
      <c r="AA48" s="1"/>
      <c r="AB48" s="1">
        <v>1</v>
      </c>
      <c r="AC48" s="1"/>
      <c r="AD48" s="1">
        <v>1</v>
      </c>
      <c r="AE48" s="11"/>
    </row>
    <row r="49" spans="1:31" ht="12.75">
      <c r="A49" s="12"/>
      <c r="B49" s="11"/>
      <c r="C49" s="25">
        <f t="shared" si="1"/>
        <v>18</v>
      </c>
      <c r="D49" s="26">
        <f t="shared" si="0"/>
        <v>4</v>
      </c>
      <c r="E49" s="12"/>
      <c r="F49" s="1" t="s">
        <v>128</v>
      </c>
      <c r="G49" s="36" t="s">
        <v>109</v>
      </c>
      <c r="H49" s="23"/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  <c r="S49" s="1">
        <v>1</v>
      </c>
      <c r="T49" s="1">
        <v>1</v>
      </c>
      <c r="U49" s="1">
        <v>1</v>
      </c>
      <c r="V49" s="1">
        <v>1</v>
      </c>
      <c r="W49" s="1">
        <v>1</v>
      </c>
      <c r="X49" s="1"/>
      <c r="Y49" s="1">
        <v>1</v>
      </c>
      <c r="Z49" s="1">
        <v>1</v>
      </c>
      <c r="AA49" s="1"/>
      <c r="AB49" s="1">
        <v>1</v>
      </c>
      <c r="AC49" s="1"/>
      <c r="AD49" s="1"/>
      <c r="AE49" s="11"/>
    </row>
    <row r="50" spans="1:31" ht="12.75">
      <c r="A50" s="12"/>
      <c r="B50" s="11"/>
      <c r="C50" s="25">
        <f t="shared" si="1"/>
        <v>18</v>
      </c>
      <c r="D50" s="26">
        <f t="shared" si="0"/>
        <v>4</v>
      </c>
      <c r="E50" s="12"/>
      <c r="F50" s="33" t="s">
        <v>129</v>
      </c>
      <c r="G50" s="2" t="s">
        <v>110</v>
      </c>
      <c r="H50" s="23"/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>
        <v>1</v>
      </c>
      <c r="V50" s="1">
        <v>1</v>
      </c>
      <c r="W50" s="1">
        <v>1</v>
      </c>
      <c r="X50" s="1"/>
      <c r="Y50" s="1">
        <v>1</v>
      </c>
      <c r="Z50" s="1">
        <v>1</v>
      </c>
      <c r="AA50" s="1"/>
      <c r="AB50" s="1">
        <v>1</v>
      </c>
      <c r="AC50" s="1"/>
      <c r="AD50" s="1"/>
      <c r="AE50" s="11"/>
    </row>
    <row r="51" spans="1:31" ht="12.75">
      <c r="A51" s="12"/>
      <c r="B51" s="11"/>
      <c r="C51" s="25"/>
      <c r="D51" s="26"/>
      <c r="E51" s="12"/>
      <c r="F51" s="33"/>
      <c r="G51" s="2"/>
      <c r="H51" s="23"/>
      <c r="I51" s="1"/>
      <c r="J51" s="1"/>
      <c r="K51" s="1"/>
      <c r="L51" s="1">
        <v>1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1"/>
    </row>
    <row r="52" spans="1:31" ht="12.75">
      <c r="A52" s="12"/>
      <c r="B52" s="11"/>
      <c r="C52" s="25"/>
      <c r="D52" s="26"/>
      <c r="E52" s="12"/>
      <c r="F52" s="1"/>
      <c r="G52" s="32" t="s">
        <v>11</v>
      </c>
      <c r="H52" s="2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1"/>
    </row>
    <row r="53" spans="1:31" ht="12.75">
      <c r="A53" s="12"/>
      <c r="B53" s="18"/>
      <c r="C53" s="25">
        <f aca="true" t="shared" si="2" ref="C53:C60">SUM(I53:AD53)</f>
        <v>22</v>
      </c>
      <c r="D53" s="26">
        <f t="shared" si="0"/>
        <v>0</v>
      </c>
      <c r="E53" s="19"/>
      <c r="F53" s="28" t="s">
        <v>12</v>
      </c>
      <c r="G53" s="3" t="s">
        <v>13</v>
      </c>
      <c r="H53" s="24"/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1</v>
      </c>
      <c r="O53" s="1">
        <v>1</v>
      </c>
      <c r="P53" s="1">
        <v>1</v>
      </c>
      <c r="Q53" s="1">
        <v>1</v>
      </c>
      <c r="R53" s="1">
        <v>1</v>
      </c>
      <c r="S53" s="1">
        <v>1</v>
      </c>
      <c r="T53" s="1">
        <v>1</v>
      </c>
      <c r="U53" s="1">
        <v>1</v>
      </c>
      <c r="V53" s="1">
        <v>1</v>
      </c>
      <c r="W53" s="1">
        <v>1</v>
      </c>
      <c r="X53" s="1">
        <v>1</v>
      </c>
      <c r="Y53" s="1">
        <v>1</v>
      </c>
      <c r="Z53" s="1">
        <v>1</v>
      </c>
      <c r="AA53" s="1">
        <v>1</v>
      </c>
      <c r="AB53" s="1">
        <v>1</v>
      </c>
      <c r="AC53" s="1">
        <v>1</v>
      </c>
      <c r="AD53" s="1">
        <v>1</v>
      </c>
      <c r="AE53" s="11"/>
    </row>
    <row r="54" spans="1:31" ht="12.75">
      <c r="A54" s="12"/>
      <c r="B54" s="11"/>
      <c r="C54" s="25">
        <f t="shared" si="2"/>
        <v>14</v>
      </c>
      <c r="D54" s="26">
        <f t="shared" si="0"/>
        <v>8</v>
      </c>
      <c r="E54" s="12"/>
      <c r="F54" s="1" t="s">
        <v>14</v>
      </c>
      <c r="G54" s="2" t="s">
        <v>15</v>
      </c>
      <c r="H54" s="23"/>
      <c r="I54" s="1">
        <v>1</v>
      </c>
      <c r="J54" s="1">
        <v>1</v>
      </c>
      <c r="K54" s="1">
        <v>1</v>
      </c>
      <c r="L54" s="1"/>
      <c r="M54" s="1">
        <v>1</v>
      </c>
      <c r="N54" s="1">
        <v>1</v>
      </c>
      <c r="O54" s="1">
        <v>1</v>
      </c>
      <c r="P54" s="1"/>
      <c r="Q54" s="1">
        <v>1</v>
      </c>
      <c r="R54" s="1">
        <v>1</v>
      </c>
      <c r="S54" s="1">
        <v>1</v>
      </c>
      <c r="T54" s="1">
        <v>1</v>
      </c>
      <c r="U54" s="1"/>
      <c r="V54" s="1">
        <v>1</v>
      </c>
      <c r="W54" s="1">
        <v>1</v>
      </c>
      <c r="X54" s="1">
        <v>1</v>
      </c>
      <c r="Y54" s="1"/>
      <c r="Z54" s="1"/>
      <c r="AA54" s="1"/>
      <c r="AB54" s="1">
        <v>1</v>
      </c>
      <c r="AC54" s="1"/>
      <c r="AD54" s="1"/>
      <c r="AE54" s="11"/>
    </row>
    <row r="55" spans="1:31" ht="12.75">
      <c r="A55" s="12"/>
      <c r="B55" s="11"/>
      <c r="C55" s="25">
        <f t="shared" si="2"/>
        <v>14</v>
      </c>
      <c r="D55" s="26">
        <f t="shared" si="0"/>
        <v>8</v>
      </c>
      <c r="E55" s="12"/>
      <c r="F55" s="1" t="s">
        <v>16</v>
      </c>
      <c r="G55" s="2" t="s">
        <v>17</v>
      </c>
      <c r="H55" s="23"/>
      <c r="I55" s="1">
        <v>1</v>
      </c>
      <c r="J55" s="1">
        <v>1</v>
      </c>
      <c r="K55" s="1">
        <v>1</v>
      </c>
      <c r="L55" s="1">
        <v>1</v>
      </c>
      <c r="M55" s="1">
        <v>1</v>
      </c>
      <c r="N55" s="1">
        <v>1</v>
      </c>
      <c r="O55" s="1">
        <v>1</v>
      </c>
      <c r="P55" s="1"/>
      <c r="Q55" s="1">
        <v>1</v>
      </c>
      <c r="R55" s="1">
        <v>1</v>
      </c>
      <c r="S55" s="1">
        <v>1</v>
      </c>
      <c r="T55" s="1">
        <v>1</v>
      </c>
      <c r="U55" s="1"/>
      <c r="V55" s="1"/>
      <c r="W55" s="1">
        <v>1</v>
      </c>
      <c r="X55" s="1">
        <v>1</v>
      </c>
      <c r="Y55" s="1">
        <v>1</v>
      </c>
      <c r="Z55" s="1"/>
      <c r="AA55" s="1"/>
      <c r="AB55" s="1"/>
      <c r="AC55" s="1"/>
      <c r="AD55" s="1"/>
      <c r="AE55" s="11"/>
    </row>
    <row r="56" spans="1:31" ht="12.75">
      <c r="A56" s="12"/>
      <c r="B56" s="11"/>
      <c r="C56" s="25">
        <f t="shared" si="2"/>
        <v>21</v>
      </c>
      <c r="D56" s="26">
        <f t="shared" si="0"/>
        <v>1</v>
      </c>
      <c r="E56" s="12"/>
      <c r="F56" s="1" t="s">
        <v>18</v>
      </c>
      <c r="G56" s="2" t="s">
        <v>19</v>
      </c>
      <c r="H56" s="23"/>
      <c r="I56" s="1">
        <v>1</v>
      </c>
      <c r="J56" s="1">
        <v>1</v>
      </c>
      <c r="K56" s="1">
        <v>1</v>
      </c>
      <c r="L56" s="1"/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1</v>
      </c>
      <c r="S56" s="1">
        <v>1</v>
      </c>
      <c r="T56" s="1">
        <v>1</v>
      </c>
      <c r="U56" s="1">
        <v>1</v>
      </c>
      <c r="V56" s="1">
        <v>1</v>
      </c>
      <c r="W56" s="1">
        <v>1</v>
      </c>
      <c r="X56" s="1">
        <v>1</v>
      </c>
      <c r="Y56" s="1">
        <v>1</v>
      </c>
      <c r="Z56" s="1">
        <v>1</v>
      </c>
      <c r="AA56" s="1">
        <v>1</v>
      </c>
      <c r="AB56" s="1">
        <v>1</v>
      </c>
      <c r="AC56" s="1">
        <v>1</v>
      </c>
      <c r="AD56" s="1">
        <v>1</v>
      </c>
      <c r="AE56" s="11"/>
    </row>
    <row r="57" spans="1:31" ht="12.75">
      <c r="A57" s="12"/>
      <c r="B57" s="11"/>
      <c r="C57" s="25">
        <f t="shared" si="2"/>
        <v>19</v>
      </c>
      <c r="D57" s="26">
        <f t="shared" si="0"/>
        <v>3</v>
      </c>
      <c r="E57" s="12"/>
      <c r="F57" s="1" t="s">
        <v>20</v>
      </c>
      <c r="G57" s="2" t="s">
        <v>23</v>
      </c>
      <c r="H57" s="23"/>
      <c r="I57" s="1">
        <v>1</v>
      </c>
      <c r="J57" s="1">
        <v>1</v>
      </c>
      <c r="K57" s="1">
        <v>1</v>
      </c>
      <c r="L57" s="1">
        <v>1</v>
      </c>
      <c r="M57" s="1">
        <v>1</v>
      </c>
      <c r="N57" s="1">
        <v>1</v>
      </c>
      <c r="O57" s="1">
        <v>1</v>
      </c>
      <c r="P57" s="1">
        <v>1</v>
      </c>
      <c r="Q57" s="1"/>
      <c r="R57" s="1">
        <v>1</v>
      </c>
      <c r="S57" s="1">
        <v>1</v>
      </c>
      <c r="T57" s="1">
        <v>1</v>
      </c>
      <c r="U57" s="1">
        <v>1</v>
      </c>
      <c r="V57" s="1">
        <v>1</v>
      </c>
      <c r="W57" s="1"/>
      <c r="X57" s="1">
        <v>1</v>
      </c>
      <c r="Y57" s="1">
        <v>1</v>
      </c>
      <c r="Z57" s="1">
        <v>1</v>
      </c>
      <c r="AA57" s="1"/>
      <c r="AB57" s="1">
        <v>1</v>
      </c>
      <c r="AC57" s="1">
        <v>1</v>
      </c>
      <c r="AD57" s="1">
        <v>1</v>
      </c>
      <c r="AE57" s="11"/>
    </row>
    <row r="58" spans="1:31" ht="12.75">
      <c r="A58" s="12"/>
      <c r="B58" s="11"/>
      <c r="C58" s="25">
        <f t="shared" si="2"/>
        <v>21</v>
      </c>
      <c r="D58" s="26">
        <f t="shared" si="0"/>
        <v>1</v>
      </c>
      <c r="E58" s="12"/>
      <c r="F58" s="1" t="s">
        <v>22</v>
      </c>
      <c r="G58" s="2" t="s">
        <v>21</v>
      </c>
      <c r="H58" s="23"/>
      <c r="I58" s="1">
        <v>1</v>
      </c>
      <c r="J58" s="1">
        <v>1</v>
      </c>
      <c r="K58" s="1">
        <v>1</v>
      </c>
      <c r="L58" s="1">
        <v>1</v>
      </c>
      <c r="M58" s="1">
        <v>1</v>
      </c>
      <c r="N58" s="1">
        <v>1</v>
      </c>
      <c r="O58" s="1">
        <v>1</v>
      </c>
      <c r="P58" s="1">
        <v>1</v>
      </c>
      <c r="Q58" s="1">
        <v>1</v>
      </c>
      <c r="R58" s="1">
        <v>1</v>
      </c>
      <c r="S58" s="1">
        <v>1</v>
      </c>
      <c r="T58" s="1">
        <v>1</v>
      </c>
      <c r="U58" s="1">
        <v>1</v>
      </c>
      <c r="V58" s="1">
        <v>1</v>
      </c>
      <c r="W58" s="1">
        <v>1</v>
      </c>
      <c r="X58" s="1">
        <v>1</v>
      </c>
      <c r="Y58" s="1">
        <v>1</v>
      </c>
      <c r="Z58" s="1">
        <v>1</v>
      </c>
      <c r="AA58" s="1"/>
      <c r="AB58" s="1">
        <v>1</v>
      </c>
      <c r="AC58" s="1">
        <v>1</v>
      </c>
      <c r="AD58" s="1">
        <v>1</v>
      </c>
      <c r="AE58" s="11"/>
    </row>
    <row r="59" spans="1:31" ht="12.75">
      <c r="A59" s="12"/>
      <c r="B59" s="11"/>
      <c r="C59" s="25">
        <f t="shared" si="2"/>
        <v>7</v>
      </c>
      <c r="D59" s="26">
        <f t="shared" si="0"/>
        <v>15</v>
      </c>
      <c r="E59" s="12"/>
      <c r="F59" s="1" t="s">
        <v>24</v>
      </c>
      <c r="G59" s="2" t="s">
        <v>26</v>
      </c>
      <c r="H59" s="23"/>
      <c r="I59" s="1">
        <v>1</v>
      </c>
      <c r="J59" s="1"/>
      <c r="K59" s="1"/>
      <c r="L59" s="1"/>
      <c r="M59" s="1">
        <v>1</v>
      </c>
      <c r="N59" s="1">
        <v>1</v>
      </c>
      <c r="O59" s="1">
        <v>1</v>
      </c>
      <c r="P59" s="1"/>
      <c r="Q59" s="1"/>
      <c r="R59" s="1">
        <v>1</v>
      </c>
      <c r="S59" s="1">
        <v>1</v>
      </c>
      <c r="T59" s="1"/>
      <c r="U59" s="1"/>
      <c r="V59" s="1"/>
      <c r="W59" s="1"/>
      <c r="X59" s="1">
        <v>1</v>
      </c>
      <c r="Y59" s="1"/>
      <c r="Z59" s="1"/>
      <c r="AA59" s="1"/>
      <c r="AB59" s="1"/>
      <c r="AC59" s="1"/>
      <c r="AD59" s="1"/>
      <c r="AE59" s="11"/>
    </row>
    <row r="60" spans="1:31" ht="12.75">
      <c r="A60" s="12"/>
      <c r="B60" s="18"/>
      <c r="C60" s="25">
        <f t="shared" si="2"/>
        <v>21</v>
      </c>
      <c r="D60" s="26">
        <f t="shared" si="0"/>
        <v>1</v>
      </c>
      <c r="E60" s="19"/>
      <c r="F60" s="28" t="s">
        <v>25</v>
      </c>
      <c r="G60" s="3" t="s">
        <v>312</v>
      </c>
      <c r="H60" s="24"/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R60" s="1">
        <v>1</v>
      </c>
      <c r="S60" s="1">
        <v>1</v>
      </c>
      <c r="T60" s="1">
        <v>1</v>
      </c>
      <c r="U60" s="1">
        <v>1</v>
      </c>
      <c r="V60" s="1">
        <v>1</v>
      </c>
      <c r="W60" s="1">
        <v>1</v>
      </c>
      <c r="X60" s="1">
        <v>1</v>
      </c>
      <c r="Y60" s="1">
        <v>1</v>
      </c>
      <c r="Z60" s="1">
        <v>1</v>
      </c>
      <c r="AA60" s="1"/>
      <c r="AB60" s="1">
        <v>1</v>
      </c>
      <c r="AC60" s="1">
        <v>1</v>
      </c>
      <c r="AD60" s="1">
        <v>1</v>
      </c>
      <c r="AE60" s="11"/>
    </row>
    <row r="61" spans="1:31" ht="12.75">
      <c r="A61" s="12"/>
      <c r="B61" s="11"/>
      <c r="C61" s="25"/>
      <c r="D61" s="26"/>
      <c r="E61" s="12"/>
      <c r="F61" s="1"/>
      <c r="G61" s="2"/>
      <c r="H61" s="2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1"/>
    </row>
    <row r="62" spans="1:31" ht="12.75">
      <c r="A62" s="12"/>
      <c r="B62" s="11"/>
      <c r="C62" s="25"/>
      <c r="D62" s="26"/>
      <c r="E62" s="12"/>
      <c r="F62" s="1"/>
      <c r="G62" s="32" t="s">
        <v>27</v>
      </c>
      <c r="H62" s="2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1"/>
    </row>
    <row r="63" spans="1:31" ht="12.75">
      <c r="A63" s="12"/>
      <c r="B63" s="11"/>
      <c r="C63" s="25">
        <f aca="true" t="shared" si="3" ref="C63:C70">SUM(I63:AD63)</f>
        <v>12</v>
      </c>
      <c r="D63" s="26">
        <f t="shared" si="0"/>
        <v>10</v>
      </c>
      <c r="E63" s="12"/>
      <c r="F63" s="1" t="s">
        <v>28</v>
      </c>
      <c r="G63" s="2" t="s">
        <v>30</v>
      </c>
      <c r="H63" s="23"/>
      <c r="I63" s="1">
        <v>1</v>
      </c>
      <c r="J63" s="1">
        <v>1</v>
      </c>
      <c r="K63" s="1">
        <v>1</v>
      </c>
      <c r="L63" s="1">
        <v>1</v>
      </c>
      <c r="M63" s="1">
        <v>1</v>
      </c>
      <c r="N63" s="1"/>
      <c r="O63" s="1">
        <v>1</v>
      </c>
      <c r="P63" s="1">
        <v>1</v>
      </c>
      <c r="Q63" s="1"/>
      <c r="R63" s="1"/>
      <c r="S63" s="1"/>
      <c r="T63" s="1"/>
      <c r="U63" s="1">
        <v>1</v>
      </c>
      <c r="V63" s="1">
        <v>1</v>
      </c>
      <c r="W63" s="1"/>
      <c r="X63" s="1"/>
      <c r="Y63" s="1"/>
      <c r="Z63" s="1"/>
      <c r="AA63" s="1"/>
      <c r="AB63" s="1">
        <v>1</v>
      </c>
      <c r="AC63" s="1">
        <v>1</v>
      </c>
      <c r="AD63" s="1">
        <v>1</v>
      </c>
      <c r="AE63" s="11"/>
    </row>
    <row r="64" spans="1:31" ht="12.75">
      <c r="A64" s="12"/>
      <c r="B64" s="11"/>
      <c r="C64" s="25">
        <f t="shared" si="3"/>
        <v>20</v>
      </c>
      <c r="D64" s="26">
        <f t="shared" si="0"/>
        <v>2</v>
      </c>
      <c r="E64" s="12"/>
      <c r="F64" s="1" t="s">
        <v>29</v>
      </c>
      <c r="G64" s="2" t="s">
        <v>31</v>
      </c>
      <c r="H64" s="23"/>
      <c r="I64" s="1">
        <v>1</v>
      </c>
      <c r="J64" s="1">
        <v>1</v>
      </c>
      <c r="K64" s="1">
        <v>1</v>
      </c>
      <c r="L64" s="1">
        <v>1</v>
      </c>
      <c r="M64" s="1">
        <v>1</v>
      </c>
      <c r="N64" s="1">
        <v>1</v>
      </c>
      <c r="O64" s="1">
        <v>1</v>
      </c>
      <c r="P64" s="1"/>
      <c r="Q64" s="1">
        <v>1</v>
      </c>
      <c r="R64" s="1">
        <v>1</v>
      </c>
      <c r="S64" s="1">
        <v>1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1</v>
      </c>
      <c r="Z64" s="1">
        <v>1</v>
      </c>
      <c r="AA64" s="1">
        <v>1</v>
      </c>
      <c r="AB64" s="1">
        <v>1</v>
      </c>
      <c r="AC64" s="1">
        <v>1</v>
      </c>
      <c r="AD64" s="1"/>
      <c r="AE64" s="11"/>
    </row>
    <row r="65" spans="1:31" ht="12.75">
      <c r="A65" s="12"/>
      <c r="B65" s="11"/>
      <c r="C65" s="25">
        <f t="shared" si="3"/>
        <v>18</v>
      </c>
      <c r="D65" s="26">
        <f t="shared" si="0"/>
        <v>4</v>
      </c>
      <c r="E65" s="12"/>
      <c r="F65" s="1" t="s">
        <v>32</v>
      </c>
      <c r="G65" s="2" t="s">
        <v>313</v>
      </c>
      <c r="H65" s="23"/>
      <c r="I65" s="1">
        <v>1</v>
      </c>
      <c r="J65" s="1">
        <v>1</v>
      </c>
      <c r="K65" s="1">
        <v>1</v>
      </c>
      <c r="L65" s="1">
        <v>1</v>
      </c>
      <c r="M65" s="1">
        <v>1</v>
      </c>
      <c r="N65" s="1">
        <v>1</v>
      </c>
      <c r="O65" s="1">
        <v>1</v>
      </c>
      <c r="P65" s="1">
        <v>1</v>
      </c>
      <c r="Q65" s="1">
        <v>1</v>
      </c>
      <c r="R65" s="1">
        <v>1</v>
      </c>
      <c r="S65" s="1">
        <v>1</v>
      </c>
      <c r="T65" s="1">
        <v>1</v>
      </c>
      <c r="U65" s="1">
        <v>1</v>
      </c>
      <c r="V65" s="1">
        <v>1</v>
      </c>
      <c r="W65" s="1">
        <v>1</v>
      </c>
      <c r="X65" s="1">
        <v>1</v>
      </c>
      <c r="Y65" s="1"/>
      <c r="Z65" s="1"/>
      <c r="AA65" s="1"/>
      <c r="AB65" s="1">
        <v>1</v>
      </c>
      <c r="AC65" s="1"/>
      <c r="AD65" s="1">
        <v>1</v>
      </c>
      <c r="AE65" s="11"/>
    </row>
    <row r="66" spans="1:31" ht="12.75">
      <c r="A66" s="12"/>
      <c r="B66" s="11"/>
      <c r="C66" s="25">
        <f t="shared" si="3"/>
        <v>2</v>
      </c>
      <c r="D66" s="26">
        <f t="shared" si="0"/>
        <v>20</v>
      </c>
      <c r="E66" s="12"/>
      <c r="F66" s="1" t="s">
        <v>33</v>
      </c>
      <c r="G66" s="2" t="s">
        <v>259</v>
      </c>
      <c r="H66" s="23"/>
      <c r="I66" s="1"/>
      <c r="J66" s="1"/>
      <c r="K66" s="1"/>
      <c r="L66" s="1"/>
      <c r="M66" s="1"/>
      <c r="N66" s="1"/>
      <c r="O66" s="1"/>
      <c r="P66" s="1">
        <v>1</v>
      </c>
      <c r="Q66" s="1"/>
      <c r="R66" s="1"/>
      <c r="S66" s="1">
        <v>1</v>
      </c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1"/>
    </row>
    <row r="67" spans="1:31" ht="12.75">
      <c r="A67" s="12"/>
      <c r="B67" s="11"/>
      <c r="C67" s="25">
        <f t="shared" si="3"/>
        <v>21</v>
      </c>
      <c r="D67" s="26">
        <f t="shared" si="0"/>
        <v>1</v>
      </c>
      <c r="E67" s="12"/>
      <c r="F67" s="1" t="s">
        <v>35</v>
      </c>
      <c r="G67" s="2" t="s">
        <v>34</v>
      </c>
      <c r="H67" s="23"/>
      <c r="I67" s="1">
        <v>1</v>
      </c>
      <c r="J67" s="1">
        <v>1</v>
      </c>
      <c r="K67" s="1">
        <v>1</v>
      </c>
      <c r="L67" s="1">
        <v>1</v>
      </c>
      <c r="M67" s="1">
        <v>1</v>
      </c>
      <c r="N67" s="1">
        <v>1</v>
      </c>
      <c r="O67" s="1">
        <v>1</v>
      </c>
      <c r="P67" s="1"/>
      <c r="Q67" s="1">
        <v>1</v>
      </c>
      <c r="R67" s="1">
        <v>1</v>
      </c>
      <c r="S67" s="1">
        <v>1</v>
      </c>
      <c r="T67" s="1">
        <v>1</v>
      </c>
      <c r="U67" s="1">
        <v>1</v>
      </c>
      <c r="V67" s="1">
        <v>1</v>
      </c>
      <c r="W67" s="1">
        <v>1</v>
      </c>
      <c r="X67" s="1">
        <v>1</v>
      </c>
      <c r="Y67" s="1">
        <v>1</v>
      </c>
      <c r="Z67" s="1">
        <v>1</v>
      </c>
      <c r="AA67" s="1">
        <v>1</v>
      </c>
      <c r="AB67" s="1">
        <v>1</v>
      </c>
      <c r="AC67" s="1">
        <v>1</v>
      </c>
      <c r="AD67" s="1">
        <v>1</v>
      </c>
      <c r="AE67" s="11"/>
    </row>
    <row r="68" spans="1:31" ht="12.75">
      <c r="A68" s="12"/>
      <c r="B68" s="18"/>
      <c r="C68" s="25">
        <f t="shared" si="3"/>
        <v>21</v>
      </c>
      <c r="D68" s="26">
        <f t="shared" si="0"/>
        <v>1</v>
      </c>
      <c r="E68" s="19"/>
      <c r="F68" s="28" t="s">
        <v>37</v>
      </c>
      <c r="G68" s="3" t="s">
        <v>36</v>
      </c>
      <c r="H68" s="24"/>
      <c r="I68" s="1">
        <v>1</v>
      </c>
      <c r="J68" s="1">
        <v>1</v>
      </c>
      <c r="K68" s="1">
        <v>1</v>
      </c>
      <c r="L68" s="1">
        <v>1</v>
      </c>
      <c r="M68" s="1">
        <v>1</v>
      </c>
      <c r="N68" s="1">
        <v>1</v>
      </c>
      <c r="O68" s="1">
        <v>1</v>
      </c>
      <c r="P68" s="1"/>
      <c r="Q68" s="1">
        <v>1</v>
      </c>
      <c r="R68" s="1">
        <v>1</v>
      </c>
      <c r="S68" s="1">
        <v>1</v>
      </c>
      <c r="T68" s="1">
        <v>1</v>
      </c>
      <c r="U68" s="1">
        <v>1</v>
      </c>
      <c r="V68" s="1">
        <v>1</v>
      </c>
      <c r="W68" s="1">
        <v>1</v>
      </c>
      <c r="X68" s="1">
        <v>1</v>
      </c>
      <c r="Y68" s="1">
        <v>1</v>
      </c>
      <c r="Z68" s="1">
        <v>1</v>
      </c>
      <c r="AA68" s="1">
        <v>1</v>
      </c>
      <c r="AB68" s="1">
        <v>1</v>
      </c>
      <c r="AC68" s="1">
        <v>1</v>
      </c>
      <c r="AD68" s="1">
        <v>1</v>
      </c>
      <c r="AE68" s="11"/>
    </row>
    <row r="69" spans="1:31" ht="12.75">
      <c r="A69" s="12"/>
      <c r="B69" s="11"/>
      <c r="C69" s="25">
        <f t="shared" si="3"/>
        <v>13</v>
      </c>
      <c r="D69" s="26">
        <f t="shared" si="0"/>
        <v>9</v>
      </c>
      <c r="E69" s="12"/>
      <c r="F69" s="1" t="s">
        <v>39</v>
      </c>
      <c r="G69" s="2" t="s">
        <v>38</v>
      </c>
      <c r="H69" s="23"/>
      <c r="I69" s="1">
        <v>1</v>
      </c>
      <c r="J69" s="1">
        <v>1</v>
      </c>
      <c r="K69" s="1">
        <v>1</v>
      </c>
      <c r="L69" s="1">
        <v>1</v>
      </c>
      <c r="M69" s="1"/>
      <c r="N69" s="1">
        <v>1</v>
      </c>
      <c r="O69" s="1">
        <v>1</v>
      </c>
      <c r="P69" s="1"/>
      <c r="Q69" s="1">
        <v>1</v>
      </c>
      <c r="R69" s="1">
        <v>1</v>
      </c>
      <c r="S69" s="1">
        <v>1</v>
      </c>
      <c r="T69" s="1">
        <v>1</v>
      </c>
      <c r="U69" s="1"/>
      <c r="V69" s="1">
        <v>1</v>
      </c>
      <c r="W69" s="1"/>
      <c r="X69" s="1"/>
      <c r="Y69" s="1"/>
      <c r="Z69" s="1"/>
      <c r="AA69" s="1"/>
      <c r="AB69" s="1">
        <v>1</v>
      </c>
      <c r="AC69" s="1"/>
      <c r="AD69" s="1">
        <v>1</v>
      </c>
      <c r="AE69" s="11"/>
    </row>
    <row r="70" spans="1:31" ht="12.75">
      <c r="A70" s="12"/>
      <c r="B70" s="11"/>
      <c r="C70" s="25">
        <f t="shared" si="3"/>
        <v>21</v>
      </c>
      <c r="D70" s="26">
        <f t="shared" si="0"/>
        <v>1</v>
      </c>
      <c r="E70" s="12"/>
      <c r="F70" s="1" t="s">
        <v>258</v>
      </c>
      <c r="G70" s="2" t="s">
        <v>40</v>
      </c>
      <c r="H70" s="23"/>
      <c r="I70" s="1">
        <v>1</v>
      </c>
      <c r="J70" s="1">
        <v>1</v>
      </c>
      <c r="K70" s="1">
        <v>1</v>
      </c>
      <c r="L70" s="1">
        <v>1</v>
      </c>
      <c r="M70" s="1">
        <v>1</v>
      </c>
      <c r="N70" s="1">
        <v>1</v>
      </c>
      <c r="O70" s="1">
        <v>1</v>
      </c>
      <c r="P70" s="1">
        <v>1</v>
      </c>
      <c r="Q70" s="1">
        <v>1</v>
      </c>
      <c r="R70" s="1">
        <v>1</v>
      </c>
      <c r="S70" s="1">
        <v>1</v>
      </c>
      <c r="T70" s="1">
        <v>1</v>
      </c>
      <c r="U70" s="1">
        <v>1</v>
      </c>
      <c r="V70" s="1">
        <v>1</v>
      </c>
      <c r="W70" s="1">
        <v>1</v>
      </c>
      <c r="X70" s="1"/>
      <c r="Y70" s="1">
        <v>1</v>
      </c>
      <c r="Z70" s="1">
        <v>1</v>
      </c>
      <c r="AA70" s="1">
        <v>1</v>
      </c>
      <c r="AB70" s="1">
        <v>1</v>
      </c>
      <c r="AC70" s="1">
        <v>1</v>
      </c>
      <c r="AD70" s="1">
        <v>1</v>
      </c>
      <c r="AE70" s="11"/>
    </row>
    <row r="71" spans="1:31" ht="12.75">
      <c r="A71" s="12"/>
      <c r="B71" s="11"/>
      <c r="C71" s="25"/>
      <c r="D71" s="26"/>
      <c r="E71" s="12"/>
      <c r="F71" s="1"/>
      <c r="G71" s="2"/>
      <c r="H71" s="2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1"/>
    </row>
    <row r="72" spans="1:31" ht="12.75">
      <c r="A72" s="12"/>
      <c r="B72" s="11"/>
      <c r="C72" s="25"/>
      <c r="D72" s="26"/>
      <c r="E72" s="12"/>
      <c r="F72" s="1"/>
      <c r="G72" s="32" t="s">
        <v>41</v>
      </c>
      <c r="H72" s="2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1"/>
    </row>
    <row r="73" spans="1:31" ht="12.75">
      <c r="A73" s="12"/>
      <c r="B73" s="11"/>
      <c r="C73" s="25">
        <f aca="true" t="shared" si="4" ref="C73:C78">SUM(I73:AD73)</f>
        <v>17</v>
      </c>
      <c r="D73" s="26">
        <f t="shared" si="0"/>
        <v>5</v>
      </c>
      <c r="E73" s="12"/>
      <c r="F73" s="33" t="s">
        <v>47</v>
      </c>
      <c r="G73" s="2" t="s">
        <v>42</v>
      </c>
      <c r="H73" s="23"/>
      <c r="I73" s="1">
        <v>1</v>
      </c>
      <c r="J73" s="1"/>
      <c r="K73" s="1">
        <v>1</v>
      </c>
      <c r="L73" s="1">
        <v>1</v>
      </c>
      <c r="M73" s="1">
        <v>1</v>
      </c>
      <c r="N73" s="1">
        <v>1</v>
      </c>
      <c r="O73" s="1">
        <v>1</v>
      </c>
      <c r="P73" s="1">
        <v>1</v>
      </c>
      <c r="Q73" s="1"/>
      <c r="R73" s="1">
        <v>1</v>
      </c>
      <c r="S73" s="1"/>
      <c r="T73" s="1">
        <v>1</v>
      </c>
      <c r="U73" s="1">
        <v>1</v>
      </c>
      <c r="V73" s="1">
        <v>1</v>
      </c>
      <c r="W73" s="1">
        <v>1</v>
      </c>
      <c r="X73" s="1">
        <v>1</v>
      </c>
      <c r="Y73" s="1"/>
      <c r="Z73" s="1">
        <v>1</v>
      </c>
      <c r="AA73" s="1">
        <v>1</v>
      </c>
      <c r="AB73" s="1"/>
      <c r="AC73" s="1">
        <v>1</v>
      </c>
      <c r="AD73" s="1">
        <v>1</v>
      </c>
      <c r="AE73" s="11"/>
    </row>
    <row r="74" spans="1:31" ht="12.75">
      <c r="A74" s="12"/>
      <c r="B74" s="11"/>
      <c r="C74" s="25">
        <f t="shared" si="4"/>
        <v>22</v>
      </c>
      <c r="D74" s="26">
        <f t="shared" si="0"/>
        <v>0</v>
      </c>
      <c r="E74" s="12"/>
      <c r="F74" s="33" t="s">
        <v>48</v>
      </c>
      <c r="G74" s="2" t="s">
        <v>43</v>
      </c>
      <c r="H74" s="23"/>
      <c r="I74" s="1">
        <v>1</v>
      </c>
      <c r="J74" s="1">
        <v>1</v>
      </c>
      <c r="K74" s="1">
        <v>1</v>
      </c>
      <c r="L74" s="1">
        <v>1</v>
      </c>
      <c r="M74" s="1">
        <v>1</v>
      </c>
      <c r="N74" s="1">
        <v>1</v>
      </c>
      <c r="O74" s="1">
        <v>1</v>
      </c>
      <c r="P74" s="1">
        <v>1</v>
      </c>
      <c r="Q74" s="1">
        <v>1</v>
      </c>
      <c r="R74" s="1">
        <v>1</v>
      </c>
      <c r="S74" s="1">
        <v>1</v>
      </c>
      <c r="T74" s="1">
        <v>1</v>
      </c>
      <c r="U74" s="1">
        <v>1</v>
      </c>
      <c r="V74" s="1">
        <v>1</v>
      </c>
      <c r="W74" s="1">
        <v>1</v>
      </c>
      <c r="X74" s="1">
        <v>1</v>
      </c>
      <c r="Y74" s="1">
        <v>1</v>
      </c>
      <c r="Z74" s="1">
        <v>1</v>
      </c>
      <c r="AA74" s="1">
        <v>1</v>
      </c>
      <c r="AB74" s="1">
        <v>1</v>
      </c>
      <c r="AC74" s="1">
        <v>1</v>
      </c>
      <c r="AD74" s="1">
        <v>1</v>
      </c>
      <c r="AE74" s="11"/>
    </row>
    <row r="75" spans="1:31" ht="12.75">
      <c r="A75" s="12"/>
      <c r="B75" s="18"/>
      <c r="C75" s="25">
        <f t="shared" si="4"/>
        <v>20</v>
      </c>
      <c r="D75" s="26">
        <f t="shared" si="0"/>
        <v>2</v>
      </c>
      <c r="E75" s="19"/>
      <c r="F75" s="34" t="s">
        <v>49</v>
      </c>
      <c r="G75" s="3" t="s">
        <v>44</v>
      </c>
      <c r="H75" s="24"/>
      <c r="I75" s="1">
        <v>1</v>
      </c>
      <c r="J75" s="1"/>
      <c r="K75" s="1">
        <v>1</v>
      </c>
      <c r="L75" s="1">
        <v>1</v>
      </c>
      <c r="M75" s="1">
        <v>1</v>
      </c>
      <c r="N75" s="1">
        <v>1</v>
      </c>
      <c r="O75" s="1">
        <v>1</v>
      </c>
      <c r="P75" s="1">
        <v>1</v>
      </c>
      <c r="Q75" s="1"/>
      <c r="R75" s="1">
        <v>1</v>
      </c>
      <c r="S75" s="1">
        <v>1</v>
      </c>
      <c r="T75" s="1">
        <v>1</v>
      </c>
      <c r="U75" s="1">
        <v>1</v>
      </c>
      <c r="V75" s="1">
        <v>1</v>
      </c>
      <c r="W75" s="1">
        <v>1</v>
      </c>
      <c r="X75" s="1">
        <v>1</v>
      </c>
      <c r="Y75" s="1">
        <v>1</v>
      </c>
      <c r="Z75" s="1">
        <v>1</v>
      </c>
      <c r="AA75" s="1">
        <v>1</v>
      </c>
      <c r="AB75" s="1">
        <v>1</v>
      </c>
      <c r="AC75" s="1">
        <v>1</v>
      </c>
      <c r="AD75" s="1">
        <v>1</v>
      </c>
      <c r="AE75" s="11"/>
    </row>
    <row r="76" spans="1:31" ht="12.75">
      <c r="A76" s="12"/>
      <c r="B76" s="11"/>
      <c r="C76" s="25">
        <f t="shared" si="4"/>
        <v>19</v>
      </c>
      <c r="D76" s="26">
        <f t="shared" si="0"/>
        <v>3</v>
      </c>
      <c r="E76" s="12"/>
      <c r="F76" s="33" t="s">
        <v>50</v>
      </c>
      <c r="G76" s="2" t="s">
        <v>45</v>
      </c>
      <c r="H76" s="23"/>
      <c r="I76" s="1">
        <v>1</v>
      </c>
      <c r="J76" s="1">
        <v>1</v>
      </c>
      <c r="K76" s="1">
        <v>1</v>
      </c>
      <c r="L76" s="1">
        <v>1</v>
      </c>
      <c r="M76" s="1">
        <v>1</v>
      </c>
      <c r="N76" s="1">
        <v>1</v>
      </c>
      <c r="O76" s="1">
        <v>1</v>
      </c>
      <c r="P76" s="1">
        <v>1</v>
      </c>
      <c r="Q76" s="1">
        <v>1</v>
      </c>
      <c r="R76" s="1">
        <v>1</v>
      </c>
      <c r="S76" s="1">
        <v>1</v>
      </c>
      <c r="T76" s="1"/>
      <c r="U76" s="1">
        <v>1</v>
      </c>
      <c r="V76" s="1">
        <v>1</v>
      </c>
      <c r="W76" s="1">
        <v>1</v>
      </c>
      <c r="X76" s="1">
        <v>1</v>
      </c>
      <c r="Y76" s="1">
        <v>1</v>
      </c>
      <c r="Z76" s="1">
        <v>1</v>
      </c>
      <c r="AA76" s="1">
        <v>1</v>
      </c>
      <c r="AB76" s="1">
        <v>1</v>
      </c>
      <c r="AC76" s="1"/>
      <c r="AD76" s="1"/>
      <c r="AE76" s="11"/>
    </row>
    <row r="77" spans="1:31" ht="12.75">
      <c r="A77" s="12"/>
      <c r="B77" s="11"/>
      <c r="C77" s="25">
        <f t="shared" si="4"/>
        <v>12</v>
      </c>
      <c r="D77" s="26">
        <f t="shared" si="0"/>
        <v>10</v>
      </c>
      <c r="E77" s="12"/>
      <c r="F77" s="33" t="s">
        <v>51</v>
      </c>
      <c r="G77" s="2" t="s">
        <v>361</v>
      </c>
      <c r="H77" s="23"/>
      <c r="I77" s="1">
        <v>1</v>
      </c>
      <c r="J77" s="1">
        <v>1</v>
      </c>
      <c r="K77" s="1"/>
      <c r="L77" s="1">
        <v>1</v>
      </c>
      <c r="M77" s="1">
        <v>1</v>
      </c>
      <c r="N77" s="1">
        <v>1</v>
      </c>
      <c r="O77" s="1"/>
      <c r="P77" s="1">
        <v>1</v>
      </c>
      <c r="Q77" s="1"/>
      <c r="R77" s="1"/>
      <c r="S77" s="1">
        <v>1</v>
      </c>
      <c r="T77" s="1">
        <v>1</v>
      </c>
      <c r="U77" s="1">
        <v>1</v>
      </c>
      <c r="V77" s="1"/>
      <c r="W77" s="1">
        <v>1</v>
      </c>
      <c r="X77" s="1"/>
      <c r="Y77" s="1"/>
      <c r="Z77" s="1"/>
      <c r="AA77" s="1">
        <v>1</v>
      </c>
      <c r="AB77" s="1">
        <v>1</v>
      </c>
      <c r="AC77" s="1"/>
      <c r="AD77" s="1"/>
      <c r="AE77" s="11"/>
    </row>
    <row r="78" spans="1:31" ht="12.75">
      <c r="A78" s="12"/>
      <c r="B78" s="11"/>
      <c r="C78" s="25">
        <f t="shared" si="4"/>
        <v>17</v>
      </c>
      <c r="D78" s="26">
        <f t="shared" si="0"/>
        <v>5</v>
      </c>
      <c r="E78" s="12"/>
      <c r="F78" s="33" t="s">
        <v>314</v>
      </c>
      <c r="G78" s="2" t="s">
        <v>360</v>
      </c>
      <c r="H78" s="23"/>
      <c r="I78" s="1">
        <v>1</v>
      </c>
      <c r="J78" s="1">
        <v>1</v>
      </c>
      <c r="K78" s="1">
        <v>1</v>
      </c>
      <c r="L78" s="1">
        <v>1</v>
      </c>
      <c r="M78" s="1">
        <v>1</v>
      </c>
      <c r="N78" s="1">
        <v>1</v>
      </c>
      <c r="O78" s="1">
        <v>1</v>
      </c>
      <c r="P78" s="1">
        <v>1</v>
      </c>
      <c r="Q78" s="1">
        <v>1</v>
      </c>
      <c r="R78" s="1">
        <v>1</v>
      </c>
      <c r="S78" s="1"/>
      <c r="T78" s="1"/>
      <c r="U78" s="1"/>
      <c r="V78" s="1">
        <v>1</v>
      </c>
      <c r="W78" s="1">
        <v>1</v>
      </c>
      <c r="X78" s="1">
        <v>1</v>
      </c>
      <c r="Y78" s="1">
        <v>1</v>
      </c>
      <c r="Z78" s="1">
        <v>1</v>
      </c>
      <c r="AA78" s="1"/>
      <c r="AB78" s="1">
        <v>1</v>
      </c>
      <c r="AC78" s="1">
        <v>1</v>
      </c>
      <c r="AD78" s="1"/>
      <c r="AE78" s="11"/>
    </row>
    <row r="79" spans="1:31" ht="12.75">
      <c r="A79" s="12"/>
      <c r="B79" s="11"/>
      <c r="C79" s="25"/>
      <c r="D79" s="26"/>
      <c r="E79" s="12"/>
      <c r="F79" s="1"/>
      <c r="G79" s="2"/>
      <c r="H79" s="2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1"/>
    </row>
    <row r="80" spans="1:31" ht="12.75">
      <c r="A80" s="12"/>
      <c r="B80" s="11"/>
      <c r="C80" s="25"/>
      <c r="D80" s="26"/>
      <c r="E80" s="12"/>
      <c r="F80" s="1"/>
      <c r="G80" s="32" t="s">
        <v>46</v>
      </c>
      <c r="H80" s="2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1"/>
    </row>
    <row r="81" spans="1:31" ht="12.75">
      <c r="A81" s="12"/>
      <c r="B81" s="11"/>
      <c r="C81" s="25">
        <f aca="true" t="shared" si="5" ref="C81:C86">SUM(I81:AD81)</f>
        <v>8</v>
      </c>
      <c r="D81" s="26">
        <f t="shared" si="0"/>
        <v>14</v>
      </c>
      <c r="E81" s="12"/>
      <c r="F81" s="1" t="s">
        <v>53</v>
      </c>
      <c r="G81" s="2" t="s">
        <v>54</v>
      </c>
      <c r="H81" s="23"/>
      <c r="I81" s="1">
        <v>1</v>
      </c>
      <c r="J81" s="1"/>
      <c r="K81" s="1">
        <v>1</v>
      </c>
      <c r="L81" s="1">
        <v>1</v>
      </c>
      <c r="M81" s="1">
        <v>1</v>
      </c>
      <c r="N81" s="1"/>
      <c r="O81" s="1">
        <v>1</v>
      </c>
      <c r="P81" s="1"/>
      <c r="Q81" s="1"/>
      <c r="R81" s="1"/>
      <c r="S81" s="1"/>
      <c r="T81" s="1">
        <v>1</v>
      </c>
      <c r="U81" s="1"/>
      <c r="V81" s="1"/>
      <c r="W81" s="1"/>
      <c r="X81" s="1">
        <v>1</v>
      </c>
      <c r="Y81" s="1"/>
      <c r="Z81" s="1"/>
      <c r="AA81" s="1"/>
      <c r="AB81" s="1"/>
      <c r="AC81" s="1">
        <v>1</v>
      </c>
      <c r="AD81" s="1"/>
      <c r="AE81" s="11"/>
    </row>
    <row r="82" spans="1:31" ht="12.75">
      <c r="A82" s="12"/>
      <c r="B82" s="11"/>
      <c r="C82" s="25">
        <f t="shared" si="5"/>
        <v>20</v>
      </c>
      <c r="D82" s="26">
        <f t="shared" si="0"/>
        <v>2</v>
      </c>
      <c r="E82" s="12"/>
      <c r="F82" s="1" t="s">
        <v>55</v>
      </c>
      <c r="G82" s="2" t="s">
        <v>52</v>
      </c>
      <c r="H82" s="23"/>
      <c r="I82" s="1">
        <v>1</v>
      </c>
      <c r="J82" s="1">
        <v>1</v>
      </c>
      <c r="K82" s="1">
        <v>1</v>
      </c>
      <c r="L82" s="1">
        <v>1</v>
      </c>
      <c r="M82" s="1">
        <v>1</v>
      </c>
      <c r="N82" s="1">
        <v>1</v>
      </c>
      <c r="O82" s="1">
        <v>1</v>
      </c>
      <c r="P82" s="1">
        <v>1</v>
      </c>
      <c r="Q82" s="1">
        <v>1</v>
      </c>
      <c r="R82" s="1">
        <v>1</v>
      </c>
      <c r="S82" s="1">
        <v>1</v>
      </c>
      <c r="T82" s="1">
        <v>1</v>
      </c>
      <c r="U82" s="1">
        <v>1</v>
      </c>
      <c r="V82" s="1"/>
      <c r="W82" s="1">
        <v>1</v>
      </c>
      <c r="X82" s="1">
        <v>1</v>
      </c>
      <c r="Y82" s="1">
        <v>1</v>
      </c>
      <c r="Z82" s="1">
        <v>1</v>
      </c>
      <c r="AA82" s="1">
        <v>1</v>
      </c>
      <c r="AB82" s="1">
        <v>1</v>
      </c>
      <c r="AC82" s="1"/>
      <c r="AD82" s="1">
        <v>1</v>
      </c>
      <c r="AE82" s="11"/>
    </row>
    <row r="83" spans="1:31" ht="12.75">
      <c r="A83" s="12"/>
      <c r="B83" s="18"/>
      <c r="C83" s="25">
        <f t="shared" si="5"/>
        <v>21</v>
      </c>
      <c r="D83" s="26">
        <f t="shared" si="0"/>
        <v>1</v>
      </c>
      <c r="E83" s="19"/>
      <c r="F83" s="28" t="s">
        <v>56</v>
      </c>
      <c r="G83" s="3" t="s">
        <v>57</v>
      </c>
      <c r="H83" s="24"/>
      <c r="I83" s="1">
        <v>1</v>
      </c>
      <c r="J83" s="1">
        <v>1</v>
      </c>
      <c r="K83" s="1">
        <v>1</v>
      </c>
      <c r="L83" s="1">
        <v>1</v>
      </c>
      <c r="M83" s="1">
        <v>1</v>
      </c>
      <c r="N83" s="1">
        <v>1</v>
      </c>
      <c r="O83" s="1">
        <v>1</v>
      </c>
      <c r="P83" s="1">
        <v>1</v>
      </c>
      <c r="Q83" s="1">
        <v>1</v>
      </c>
      <c r="R83" s="1">
        <v>1</v>
      </c>
      <c r="S83" s="1">
        <v>1</v>
      </c>
      <c r="T83" s="1">
        <v>1</v>
      </c>
      <c r="U83" s="1">
        <v>1</v>
      </c>
      <c r="V83" s="1">
        <v>1</v>
      </c>
      <c r="W83" s="1">
        <v>1</v>
      </c>
      <c r="X83" s="1">
        <v>1</v>
      </c>
      <c r="Y83" s="1">
        <v>1</v>
      </c>
      <c r="Z83" s="1">
        <v>1</v>
      </c>
      <c r="AA83" s="1">
        <v>1</v>
      </c>
      <c r="AB83" s="1">
        <v>1</v>
      </c>
      <c r="AC83" s="1"/>
      <c r="AD83" s="1">
        <v>1</v>
      </c>
      <c r="AE83" s="11"/>
    </row>
    <row r="84" spans="1:31" ht="12.75">
      <c r="A84" s="12"/>
      <c r="B84" s="11"/>
      <c r="C84" s="25">
        <f t="shared" si="5"/>
        <v>21</v>
      </c>
      <c r="D84" s="26">
        <f t="shared" si="0"/>
        <v>1</v>
      </c>
      <c r="E84" s="12"/>
      <c r="F84" s="1" t="s">
        <v>58</v>
      </c>
      <c r="G84" s="2" t="s">
        <v>59</v>
      </c>
      <c r="H84" s="23"/>
      <c r="I84" s="1">
        <v>1</v>
      </c>
      <c r="J84" s="1">
        <v>1</v>
      </c>
      <c r="K84" s="1">
        <v>1</v>
      </c>
      <c r="L84" s="1">
        <v>1</v>
      </c>
      <c r="M84" s="1">
        <v>1</v>
      </c>
      <c r="N84" s="1">
        <v>1</v>
      </c>
      <c r="O84" s="1">
        <v>1</v>
      </c>
      <c r="P84" s="1">
        <v>1</v>
      </c>
      <c r="Q84" s="1">
        <v>1</v>
      </c>
      <c r="R84" s="1">
        <v>1</v>
      </c>
      <c r="S84" s="1">
        <v>1</v>
      </c>
      <c r="T84" s="1">
        <v>1</v>
      </c>
      <c r="U84" s="1">
        <v>1</v>
      </c>
      <c r="V84" s="1">
        <v>1</v>
      </c>
      <c r="W84" s="1">
        <v>1</v>
      </c>
      <c r="X84" s="1">
        <v>1</v>
      </c>
      <c r="Y84" s="1">
        <v>1</v>
      </c>
      <c r="Z84" s="1">
        <v>1</v>
      </c>
      <c r="AA84" s="1">
        <v>1</v>
      </c>
      <c r="AB84" s="1">
        <v>1</v>
      </c>
      <c r="AC84" s="1">
        <v>1</v>
      </c>
      <c r="AD84" s="1"/>
      <c r="AE84" s="11"/>
    </row>
    <row r="85" spans="1:31" ht="12.75">
      <c r="A85" s="12"/>
      <c r="B85" s="11"/>
      <c r="C85" s="25">
        <f t="shared" si="5"/>
        <v>19</v>
      </c>
      <c r="D85" s="26">
        <f t="shared" si="0"/>
        <v>3</v>
      </c>
      <c r="E85" s="12"/>
      <c r="F85" s="1" t="s">
        <v>60</v>
      </c>
      <c r="G85" s="2" t="s">
        <v>315</v>
      </c>
      <c r="H85" s="23"/>
      <c r="I85" s="1">
        <v>1</v>
      </c>
      <c r="J85" s="1">
        <v>1</v>
      </c>
      <c r="K85" s="1"/>
      <c r="L85" s="1">
        <v>1</v>
      </c>
      <c r="M85" s="1">
        <v>1</v>
      </c>
      <c r="N85" s="1">
        <v>1</v>
      </c>
      <c r="O85" s="1">
        <v>1</v>
      </c>
      <c r="P85" s="1">
        <v>1</v>
      </c>
      <c r="Q85" s="1">
        <v>1</v>
      </c>
      <c r="R85" s="1">
        <v>1</v>
      </c>
      <c r="S85" s="1">
        <v>1</v>
      </c>
      <c r="T85" s="1">
        <v>1</v>
      </c>
      <c r="U85" s="1">
        <v>1</v>
      </c>
      <c r="V85" s="1">
        <v>1</v>
      </c>
      <c r="W85" s="1">
        <v>1</v>
      </c>
      <c r="X85" s="1">
        <v>1</v>
      </c>
      <c r="Y85" s="1">
        <v>1</v>
      </c>
      <c r="Z85" s="1">
        <v>1</v>
      </c>
      <c r="AA85" s="1"/>
      <c r="AB85" s="1">
        <v>1</v>
      </c>
      <c r="AC85" s="1">
        <v>1</v>
      </c>
      <c r="AD85" s="1"/>
      <c r="AE85" s="11"/>
    </row>
    <row r="86" spans="1:31" ht="12.75">
      <c r="A86" s="12"/>
      <c r="B86" s="11"/>
      <c r="C86" s="25">
        <f t="shared" si="5"/>
        <v>19</v>
      </c>
      <c r="D86" s="26">
        <f t="shared" si="0"/>
        <v>3</v>
      </c>
      <c r="E86" s="12"/>
      <c r="F86" s="1" t="s">
        <v>61</v>
      </c>
      <c r="G86" s="2" t="s">
        <v>62</v>
      </c>
      <c r="H86" s="23"/>
      <c r="I86" s="1">
        <v>1</v>
      </c>
      <c r="J86" s="1">
        <v>1</v>
      </c>
      <c r="K86" s="1">
        <v>1</v>
      </c>
      <c r="L86" s="1">
        <v>1</v>
      </c>
      <c r="M86" s="1">
        <v>1</v>
      </c>
      <c r="N86" s="1">
        <v>1</v>
      </c>
      <c r="O86" s="1">
        <v>1</v>
      </c>
      <c r="P86" s="1">
        <v>1</v>
      </c>
      <c r="Q86" s="1">
        <v>1</v>
      </c>
      <c r="R86" s="1">
        <v>1</v>
      </c>
      <c r="S86" s="1">
        <v>1</v>
      </c>
      <c r="T86" s="1">
        <v>1</v>
      </c>
      <c r="U86" s="1"/>
      <c r="V86" s="1">
        <v>1</v>
      </c>
      <c r="W86" s="1">
        <v>1</v>
      </c>
      <c r="X86" s="1">
        <v>1</v>
      </c>
      <c r="Y86" s="1">
        <v>1</v>
      </c>
      <c r="Z86" s="1">
        <v>1</v>
      </c>
      <c r="AA86" s="1">
        <v>1</v>
      </c>
      <c r="AB86" s="1">
        <v>1</v>
      </c>
      <c r="AC86" s="1"/>
      <c r="AD86" s="1"/>
      <c r="AE86" s="11"/>
    </row>
    <row r="87" spans="1:31" ht="12.75">
      <c r="A87" s="12"/>
      <c r="B87" s="11"/>
      <c r="C87" s="25"/>
      <c r="D87" s="26"/>
      <c r="E87" s="12"/>
      <c r="F87" s="1"/>
      <c r="G87" s="2"/>
      <c r="H87" s="2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1"/>
    </row>
    <row r="88" spans="1:31" ht="12.75">
      <c r="A88" s="12"/>
      <c r="B88" s="11"/>
      <c r="C88" s="25"/>
      <c r="D88" s="26"/>
      <c r="E88" s="12"/>
      <c r="F88" s="1"/>
      <c r="G88" s="32" t="s">
        <v>63</v>
      </c>
      <c r="H88" s="2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1"/>
    </row>
    <row r="89" spans="1:31" ht="12.75">
      <c r="A89" s="12"/>
      <c r="B89" s="11"/>
      <c r="C89" s="25">
        <f>SUM(I89:AD89)</f>
        <v>18</v>
      </c>
      <c r="D89" s="26">
        <f t="shared" si="0"/>
        <v>4</v>
      </c>
      <c r="E89" s="12"/>
      <c r="F89" s="1" t="s">
        <v>64</v>
      </c>
      <c r="G89" s="2" t="s">
        <v>65</v>
      </c>
      <c r="H89" s="23"/>
      <c r="I89" s="1">
        <v>1</v>
      </c>
      <c r="J89" s="1">
        <v>1</v>
      </c>
      <c r="K89" s="1">
        <v>1</v>
      </c>
      <c r="L89" s="1">
        <v>1</v>
      </c>
      <c r="M89" s="1">
        <v>1</v>
      </c>
      <c r="N89" s="1">
        <v>1</v>
      </c>
      <c r="O89" s="1">
        <v>1</v>
      </c>
      <c r="P89" s="1">
        <v>1</v>
      </c>
      <c r="Q89" s="1">
        <v>1</v>
      </c>
      <c r="R89" s="1">
        <v>1</v>
      </c>
      <c r="S89" s="1">
        <v>1</v>
      </c>
      <c r="T89" s="1">
        <v>1</v>
      </c>
      <c r="U89" s="1">
        <v>1</v>
      </c>
      <c r="V89" s="1">
        <v>1</v>
      </c>
      <c r="W89" s="1">
        <v>1</v>
      </c>
      <c r="X89" s="1">
        <v>1</v>
      </c>
      <c r="Y89" s="1">
        <v>1</v>
      </c>
      <c r="Z89" s="1">
        <v>1</v>
      </c>
      <c r="AA89" s="1"/>
      <c r="AB89" s="1"/>
      <c r="AC89" s="1"/>
      <c r="AD89" s="1"/>
      <c r="AE89" s="11"/>
    </row>
    <row r="90" spans="1:31" ht="12.75">
      <c r="A90" s="12"/>
      <c r="B90" s="18"/>
      <c r="C90" s="25">
        <f>SUM(I90:AD90)</f>
        <v>17</v>
      </c>
      <c r="D90" s="26">
        <f t="shared" si="0"/>
        <v>5</v>
      </c>
      <c r="E90" s="19"/>
      <c r="F90" s="28" t="s">
        <v>66</v>
      </c>
      <c r="G90" s="3" t="s">
        <v>67</v>
      </c>
      <c r="H90" s="24"/>
      <c r="I90" s="1">
        <v>1</v>
      </c>
      <c r="J90" s="1">
        <v>1</v>
      </c>
      <c r="K90" s="1">
        <v>1</v>
      </c>
      <c r="L90" s="1">
        <v>1</v>
      </c>
      <c r="M90" s="1">
        <v>1</v>
      </c>
      <c r="N90" s="1">
        <v>1</v>
      </c>
      <c r="O90" s="1">
        <v>1</v>
      </c>
      <c r="P90" s="1">
        <v>1</v>
      </c>
      <c r="Q90" s="1">
        <v>1</v>
      </c>
      <c r="R90" s="1">
        <v>1</v>
      </c>
      <c r="S90" s="1">
        <v>1</v>
      </c>
      <c r="T90" s="1">
        <v>1</v>
      </c>
      <c r="U90" s="1">
        <v>1</v>
      </c>
      <c r="V90" s="1">
        <v>1</v>
      </c>
      <c r="W90" s="1"/>
      <c r="X90" s="1">
        <v>1</v>
      </c>
      <c r="Y90" s="1">
        <v>1</v>
      </c>
      <c r="Z90" s="1">
        <v>1</v>
      </c>
      <c r="AA90" s="1"/>
      <c r="AB90" s="1"/>
      <c r="AC90" s="1"/>
      <c r="AD90" s="1"/>
      <c r="AE90" s="11"/>
    </row>
    <row r="91" spans="1:31" ht="12.75">
      <c r="A91" s="12"/>
      <c r="B91" s="11"/>
      <c r="C91" s="25">
        <f>SUM(I91:AD91)</f>
        <v>8</v>
      </c>
      <c r="D91" s="26">
        <f t="shared" si="0"/>
        <v>14</v>
      </c>
      <c r="E91" s="12"/>
      <c r="F91" s="1" t="s">
        <v>68</v>
      </c>
      <c r="G91" s="2" t="s">
        <v>69</v>
      </c>
      <c r="H91" s="23"/>
      <c r="I91" s="1">
        <v>1</v>
      </c>
      <c r="J91" s="1">
        <v>1</v>
      </c>
      <c r="K91" s="1">
        <v>1</v>
      </c>
      <c r="L91" s="1">
        <v>1</v>
      </c>
      <c r="M91" s="1">
        <v>1</v>
      </c>
      <c r="N91" s="1">
        <v>1</v>
      </c>
      <c r="O91" s="1"/>
      <c r="P91" s="1"/>
      <c r="Q91" s="1"/>
      <c r="R91" s="1">
        <v>1</v>
      </c>
      <c r="S91" s="1"/>
      <c r="T91" s="1">
        <v>1</v>
      </c>
      <c r="U91" s="1"/>
      <c r="V91" s="1"/>
      <c r="W91" s="1"/>
      <c r="X91" s="1"/>
      <c r="Y91" s="1"/>
      <c r="Z91" s="1"/>
      <c r="AA91" s="1"/>
      <c r="AB91" s="1"/>
      <c r="AC91" s="1"/>
      <c r="AD91" s="1"/>
      <c r="AE91" s="11"/>
    </row>
    <row r="92" spans="1:31" ht="12.75">
      <c r="A92" s="12"/>
      <c r="B92" s="11"/>
      <c r="C92" s="25">
        <f>SUM(I92:AD92)</f>
        <v>8</v>
      </c>
      <c r="D92" s="26">
        <f t="shared" si="0"/>
        <v>14</v>
      </c>
      <c r="E92" s="12"/>
      <c r="F92" s="1" t="s">
        <v>71</v>
      </c>
      <c r="G92" s="2" t="s">
        <v>70</v>
      </c>
      <c r="H92" s="23"/>
      <c r="I92" s="1">
        <v>1</v>
      </c>
      <c r="J92" s="1">
        <v>1</v>
      </c>
      <c r="K92" s="1">
        <v>1</v>
      </c>
      <c r="L92" s="1">
        <v>1</v>
      </c>
      <c r="M92" s="1">
        <v>1</v>
      </c>
      <c r="N92" s="1">
        <v>1</v>
      </c>
      <c r="O92" s="1"/>
      <c r="P92" s="1"/>
      <c r="Q92" s="1"/>
      <c r="R92" s="1">
        <v>1</v>
      </c>
      <c r="S92" s="1"/>
      <c r="T92" s="1">
        <v>1</v>
      </c>
      <c r="U92" s="1"/>
      <c r="V92" s="1"/>
      <c r="W92" s="1"/>
      <c r="X92" s="1"/>
      <c r="Y92" s="1"/>
      <c r="Z92" s="1"/>
      <c r="AA92" s="1"/>
      <c r="AB92" s="1"/>
      <c r="AC92" s="1"/>
      <c r="AD92" s="1"/>
      <c r="AE92" s="11"/>
    </row>
    <row r="93" spans="1:31" ht="12.75">
      <c r="A93" s="12"/>
      <c r="B93" s="11"/>
      <c r="C93" s="25"/>
      <c r="D93" s="26"/>
      <c r="E93" s="12"/>
      <c r="F93" s="1"/>
      <c r="G93" s="2"/>
      <c r="H93" s="2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1"/>
    </row>
    <row r="94" spans="1:31" ht="12.75">
      <c r="A94" s="12"/>
      <c r="B94" s="11"/>
      <c r="C94" s="25"/>
      <c r="D94" s="26"/>
      <c r="E94" s="12"/>
      <c r="F94" s="1"/>
      <c r="G94" s="32" t="s">
        <v>72</v>
      </c>
      <c r="H94" s="2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1"/>
    </row>
    <row r="95" spans="1:31" ht="12.75">
      <c r="A95" s="12"/>
      <c r="B95" s="11"/>
      <c r="C95" s="25">
        <f aca="true" t="shared" si="6" ref="C95:C105">SUM(I95:AD95)</f>
        <v>16</v>
      </c>
      <c r="D95" s="26">
        <f t="shared" si="0"/>
        <v>6</v>
      </c>
      <c r="E95" s="12"/>
      <c r="F95" s="1" t="s">
        <v>74</v>
      </c>
      <c r="G95" s="36" t="s">
        <v>265</v>
      </c>
      <c r="H95" s="23"/>
      <c r="I95" s="1">
        <v>1</v>
      </c>
      <c r="J95" s="1">
        <v>1</v>
      </c>
      <c r="K95" s="1">
        <v>1</v>
      </c>
      <c r="L95" s="1">
        <v>1</v>
      </c>
      <c r="M95" s="1">
        <v>1</v>
      </c>
      <c r="N95" s="1">
        <v>1</v>
      </c>
      <c r="O95" s="1">
        <v>1</v>
      </c>
      <c r="P95" s="1"/>
      <c r="Q95" s="1">
        <v>1</v>
      </c>
      <c r="R95" s="1">
        <v>1</v>
      </c>
      <c r="S95" s="1"/>
      <c r="T95" s="1">
        <v>1</v>
      </c>
      <c r="U95" s="1">
        <v>1</v>
      </c>
      <c r="V95" s="1"/>
      <c r="W95" s="1"/>
      <c r="X95" s="1">
        <v>1</v>
      </c>
      <c r="Y95" s="1">
        <v>1</v>
      </c>
      <c r="Z95" s="1">
        <v>1</v>
      </c>
      <c r="AA95" s="1">
        <v>1</v>
      </c>
      <c r="AB95" s="1">
        <v>1</v>
      </c>
      <c r="AC95" s="1"/>
      <c r="AD95" s="1"/>
      <c r="AE95" s="11"/>
    </row>
    <row r="96" spans="1:31" ht="12.75">
      <c r="A96" s="12"/>
      <c r="B96" s="11"/>
      <c r="C96" s="25">
        <f t="shared" si="6"/>
        <v>15</v>
      </c>
      <c r="D96" s="26">
        <f t="shared" si="0"/>
        <v>7</v>
      </c>
      <c r="E96" s="12"/>
      <c r="F96" s="1" t="s">
        <v>75</v>
      </c>
      <c r="G96" s="36" t="s">
        <v>307</v>
      </c>
      <c r="H96" s="23"/>
      <c r="I96" s="1">
        <v>1</v>
      </c>
      <c r="J96" s="1">
        <v>1</v>
      </c>
      <c r="K96" s="1">
        <v>1</v>
      </c>
      <c r="L96" s="1">
        <v>1</v>
      </c>
      <c r="M96" s="1">
        <v>1</v>
      </c>
      <c r="N96" s="1">
        <v>1</v>
      </c>
      <c r="O96" s="1"/>
      <c r="P96" s="1">
        <v>1</v>
      </c>
      <c r="Q96" s="1">
        <v>1</v>
      </c>
      <c r="R96" s="1">
        <v>1</v>
      </c>
      <c r="S96" s="1"/>
      <c r="T96" s="1">
        <v>1</v>
      </c>
      <c r="U96" s="1">
        <v>1</v>
      </c>
      <c r="V96" s="1"/>
      <c r="W96" s="1"/>
      <c r="X96" s="1">
        <v>1</v>
      </c>
      <c r="Y96" s="1">
        <v>1</v>
      </c>
      <c r="Z96" s="1">
        <v>1</v>
      </c>
      <c r="AA96" s="1"/>
      <c r="AB96" s="1">
        <v>1</v>
      </c>
      <c r="AC96" s="1"/>
      <c r="AD96" s="1"/>
      <c r="AE96" s="11"/>
    </row>
    <row r="97" spans="1:31" ht="12.75">
      <c r="A97" s="12"/>
      <c r="B97" s="11"/>
      <c r="C97" s="25">
        <f t="shared" si="6"/>
        <v>20</v>
      </c>
      <c r="D97" s="26">
        <f t="shared" si="0"/>
        <v>2</v>
      </c>
      <c r="E97" s="12"/>
      <c r="F97" s="1" t="s">
        <v>76</v>
      </c>
      <c r="G97" s="2" t="s">
        <v>73</v>
      </c>
      <c r="H97" s="23"/>
      <c r="I97" s="1">
        <v>1</v>
      </c>
      <c r="J97" s="1">
        <v>1</v>
      </c>
      <c r="K97" s="1"/>
      <c r="L97" s="1">
        <v>1</v>
      </c>
      <c r="M97" s="1">
        <v>1</v>
      </c>
      <c r="N97" s="1">
        <v>1</v>
      </c>
      <c r="O97" s="1">
        <v>1</v>
      </c>
      <c r="P97" s="1">
        <v>1</v>
      </c>
      <c r="Q97" s="1">
        <v>1</v>
      </c>
      <c r="R97" s="1">
        <v>1</v>
      </c>
      <c r="S97" s="1">
        <v>1</v>
      </c>
      <c r="T97" s="1">
        <v>1</v>
      </c>
      <c r="U97" s="1">
        <v>1</v>
      </c>
      <c r="V97" s="1">
        <v>1</v>
      </c>
      <c r="W97" s="1">
        <v>1</v>
      </c>
      <c r="X97" s="1">
        <v>1</v>
      </c>
      <c r="Y97" s="1">
        <v>1</v>
      </c>
      <c r="Z97" s="1">
        <v>1</v>
      </c>
      <c r="AA97" s="1">
        <v>1</v>
      </c>
      <c r="AB97" s="1">
        <v>1</v>
      </c>
      <c r="AC97" s="1"/>
      <c r="AD97" s="1">
        <v>1</v>
      </c>
      <c r="AE97" s="11"/>
    </row>
    <row r="98" spans="1:31" ht="12.75">
      <c r="A98" s="12"/>
      <c r="B98" s="18"/>
      <c r="C98" s="25">
        <f t="shared" si="6"/>
        <v>17</v>
      </c>
      <c r="D98" s="26">
        <f t="shared" si="0"/>
        <v>5</v>
      </c>
      <c r="E98" s="19"/>
      <c r="F98" s="1" t="s">
        <v>77</v>
      </c>
      <c r="G98" s="3" t="s">
        <v>339</v>
      </c>
      <c r="H98" s="24"/>
      <c r="I98" s="1"/>
      <c r="J98" s="1">
        <v>1</v>
      </c>
      <c r="K98" s="1">
        <v>1</v>
      </c>
      <c r="L98" s="1">
        <v>1</v>
      </c>
      <c r="M98" s="1">
        <v>1</v>
      </c>
      <c r="N98" s="1">
        <v>1</v>
      </c>
      <c r="O98" s="1">
        <v>1</v>
      </c>
      <c r="P98" s="1">
        <v>1</v>
      </c>
      <c r="Q98" s="1"/>
      <c r="R98" s="1">
        <v>1</v>
      </c>
      <c r="S98" s="1">
        <v>1</v>
      </c>
      <c r="T98" s="1">
        <v>1</v>
      </c>
      <c r="U98" s="1"/>
      <c r="V98" s="1">
        <v>1</v>
      </c>
      <c r="W98" s="1">
        <v>1</v>
      </c>
      <c r="X98" s="1"/>
      <c r="Y98" s="1">
        <v>1</v>
      </c>
      <c r="Z98" s="1">
        <v>1</v>
      </c>
      <c r="AA98" s="1">
        <v>1</v>
      </c>
      <c r="AB98" s="1">
        <v>1</v>
      </c>
      <c r="AC98" s="1"/>
      <c r="AD98" s="1">
        <v>1</v>
      </c>
      <c r="AE98" s="11"/>
    </row>
    <row r="99" spans="1:31" ht="12.75">
      <c r="A99" s="12"/>
      <c r="B99" s="18"/>
      <c r="C99" s="25">
        <f t="shared" si="6"/>
        <v>14</v>
      </c>
      <c r="D99" s="26">
        <f t="shared" si="0"/>
        <v>8</v>
      </c>
      <c r="E99" s="19"/>
      <c r="F99" s="1" t="s">
        <v>78</v>
      </c>
      <c r="G99" s="3" t="s">
        <v>340</v>
      </c>
      <c r="H99" s="24"/>
      <c r="I99" s="1">
        <v>1</v>
      </c>
      <c r="J99" s="1">
        <v>1</v>
      </c>
      <c r="K99" s="1"/>
      <c r="L99" s="1">
        <v>1</v>
      </c>
      <c r="M99" s="1">
        <v>1</v>
      </c>
      <c r="N99" s="1">
        <v>1</v>
      </c>
      <c r="O99" s="1">
        <v>1</v>
      </c>
      <c r="P99" s="1">
        <v>1</v>
      </c>
      <c r="Q99" s="1">
        <v>1</v>
      </c>
      <c r="R99" s="1">
        <v>1</v>
      </c>
      <c r="S99" s="1">
        <v>1</v>
      </c>
      <c r="T99" s="1"/>
      <c r="U99" s="1">
        <v>1</v>
      </c>
      <c r="V99" s="1">
        <v>1</v>
      </c>
      <c r="W99" s="1">
        <v>1</v>
      </c>
      <c r="X99" s="1"/>
      <c r="Y99" s="1"/>
      <c r="Z99" s="1">
        <v>1</v>
      </c>
      <c r="AA99" s="1"/>
      <c r="AB99" s="1"/>
      <c r="AC99" s="1"/>
      <c r="AD99" s="1"/>
      <c r="AE99" s="11"/>
    </row>
    <row r="100" spans="1:31" ht="12.75">
      <c r="A100" s="12"/>
      <c r="B100" s="11"/>
      <c r="C100" s="25">
        <f t="shared" si="6"/>
        <v>4</v>
      </c>
      <c r="D100" s="26">
        <f t="shared" si="0"/>
        <v>18</v>
      </c>
      <c r="E100" s="12"/>
      <c r="F100" s="1" t="s">
        <v>79</v>
      </c>
      <c r="G100" s="2" t="s">
        <v>316</v>
      </c>
      <c r="H100" s="23"/>
      <c r="I100" s="1">
        <v>1</v>
      </c>
      <c r="J100" s="1"/>
      <c r="K100" s="1"/>
      <c r="L100" s="1"/>
      <c r="M100" s="1">
        <v>1</v>
      </c>
      <c r="N100" s="1"/>
      <c r="O100" s="1">
        <v>1</v>
      </c>
      <c r="P100" s="1"/>
      <c r="Q100" s="1"/>
      <c r="R100" s="1"/>
      <c r="S100" s="1">
        <v>1</v>
      </c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1"/>
    </row>
    <row r="101" spans="1:31" ht="12.75">
      <c r="A101" s="12"/>
      <c r="B101" s="11"/>
      <c r="C101" s="25">
        <f t="shared" si="6"/>
        <v>4</v>
      </c>
      <c r="D101" s="26">
        <f t="shared" si="0"/>
        <v>18</v>
      </c>
      <c r="E101" s="12"/>
      <c r="F101" s="1" t="s">
        <v>82</v>
      </c>
      <c r="G101" s="2" t="s">
        <v>80</v>
      </c>
      <c r="H101" s="23"/>
      <c r="I101" s="1"/>
      <c r="J101" s="1">
        <v>1</v>
      </c>
      <c r="K101" s="1"/>
      <c r="L101" s="1"/>
      <c r="M101" s="1"/>
      <c r="N101" s="1">
        <v>1</v>
      </c>
      <c r="O101" s="1">
        <v>1</v>
      </c>
      <c r="P101" s="1"/>
      <c r="Q101" s="1">
        <v>1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1"/>
    </row>
    <row r="102" spans="1:31" ht="12.75">
      <c r="A102" s="12"/>
      <c r="B102" s="11"/>
      <c r="C102" s="25">
        <f t="shared" si="6"/>
        <v>17</v>
      </c>
      <c r="D102" s="26">
        <f t="shared" si="0"/>
        <v>5</v>
      </c>
      <c r="E102" s="12"/>
      <c r="F102" s="1" t="s">
        <v>261</v>
      </c>
      <c r="G102" s="2" t="s">
        <v>81</v>
      </c>
      <c r="H102" s="23"/>
      <c r="I102" s="1">
        <v>1</v>
      </c>
      <c r="J102" s="1">
        <v>1</v>
      </c>
      <c r="K102" s="1"/>
      <c r="L102" s="1">
        <v>1</v>
      </c>
      <c r="M102" s="1">
        <v>1</v>
      </c>
      <c r="N102" s="1">
        <v>1</v>
      </c>
      <c r="O102" s="1">
        <v>1</v>
      </c>
      <c r="P102" s="1">
        <v>1</v>
      </c>
      <c r="Q102" s="1">
        <v>1</v>
      </c>
      <c r="R102" s="1">
        <v>1</v>
      </c>
      <c r="S102" s="1"/>
      <c r="T102" s="1">
        <v>1</v>
      </c>
      <c r="U102" s="1">
        <v>1</v>
      </c>
      <c r="V102" s="1">
        <v>1</v>
      </c>
      <c r="W102" s="1">
        <v>1</v>
      </c>
      <c r="X102" s="1"/>
      <c r="Y102" s="1">
        <v>1</v>
      </c>
      <c r="Z102" s="1">
        <v>1</v>
      </c>
      <c r="AA102" s="1">
        <v>1</v>
      </c>
      <c r="AB102" s="1"/>
      <c r="AC102" s="1"/>
      <c r="AD102" s="1">
        <v>1</v>
      </c>
      <c r="AE102" s="11"/>
    </row>
    <row r="103" spans="1:31" ht="12.75">
      <c r="A103" s="12"/>
      <c r="B103" s="11"/>
      <c r="C103" s="25">
        <f t="shared" si="6"/>
        <v>17</v>
      </c>
      <c r="D103" s="26">
        <f t="shared" si="0"/>
        <v>5</v>
      </c>
      <c r="E103" s="12"/>
      <c r="F103" s="1" t="s">
        <v>284</v>
      </c>
      <c r="G103" s="2" t="s">
        <v>260</v>
      </c>
      <c r="H103" s="23"/>
      <c r="I103" s="1">
        <v>1</v>
      </c>
      <c r="J103" s="1">
        <v>1</v>
      </c>
      <c r="K103" s="1">
        <v>1</v>
      </c>
      <c r="L103" s="1">
        <v>1</v>
      </c>
      <c r="M103" s="1">
        <v>1</v>
      </c>
      <c r="N103" s="1">
        <v>1</v>
      </c>
      <c r="O103" s="1">
        <v>1</v>
      </c>
      <c r="P103" s="1">
        <v>1</v>
      </c>
      <c r="Q103" s="1">
        <v>1</v>
      </c>
      <c r="R103" s="1">
        <v>1</v>
      </c>
      <c r="S103" s="1"/>
      <c r="T103" s="1">
        <v>1</v>
      </c>
      <c r="U103" s="1">
        <v>1</v>
      </c>
      <c r="V103" s="1">
        <v>1</v>
      </c>
      <c r="W103" s="1"/>
      <c r="X103" s="1">
        <v>1</v>
      </c>
      <c r="Y103" s="1">
        <v>1</v>
      </c>
      <c r="Z103" s="1"/>
      <c r="AA103" s="1"/>
      <c r="AB103" s="1">
        <v>1</v>
      </c>
      <c r="AC103" s="1"/>
      <c r="AD103" s="1">
        <v>1</v>
      </c>
      <c r="AE103" s="11"/>
    </row>
    <row r="104" spans="1:31" ht="12.75">
      <c r="A104" s="12"/>
      <c r="B104" s="11"/>
      <c r="C104" s="25">
        <f t="shared" si="6"/>
        <v>19</v>
      </c>
      <c r="D104" s="26">
        <f t="shared" si="0"/>
        <v>3</v>
      </c>
      <c r="E104" s="12"/>
      <c r="F104" s="37" t="s">
        <v>285</v>
      </c>
      <c r="G104" s="2" t="s">
        <v>286</v>
      </c>
      <c r="H104" s="23"/>
      <c r="I104" s="1">
        <v>1</v>
      </c>
      <c r="J104" s="1">
        <v>1</v>
      </c>
      <c r="K104" s="1">
        <v>1</v>
      </c>
      <c r="L104" s="1">
        <v>1</v>
      </c>
      <c r="M104" s="1">
        <v>1</v>
      </c>
      <c r="N104" s="1">
        <v>1</v>
      </c>
      <c r="O104" s="1">
        <v>1</v>
      </c>
      <c r="P104" s="1">
        <v>1</v>
      </c>
      <c r="Q104" s="1">
        <v>1</v>
      </c>
      <c r="R104" s="1">
        <v>1</v>
      </c>
      <c r="S104" s="1"/>
      <c r="T104" s="1">
        <v>1</v>
      </c>
      <c r="U104" s="1">
        <v>1</v>
      </c>
      <c r="V104" s="1">
        <v>1</v>
      </c>
      <c r="W104" s="1"/>
      <c r="X104" s="1">
        <v>1</v>
      </c>
      <c r="Y104" s="1">
        <v>1</v>
      </c>
      <c r="Z104" s="1">
        <v>1</v>
      </c>
      <c r="AA104" s="1">
        <v>1</v>
      </c>
      <c r="AB104" s="1">
        <v>1</v>
      </c>
      <c r="AC104" s="1"/>
      <c r="AD104" s="1">
        <v>1</v>
      </c>
      <c r="AE104" s="11"/>
    </row>
    <row r="105" spans="1:31" ht="12.75">
      <c r="A105" s="12"/>
      <c r="B105" s="11"/>
      <c r="C105" s="25">
        <f t="shared" si="6"/>
        <v>10</v>
      </c>
      <c r="D105" s="26">
        <f t="shared" si="0"/>
        <v>12</v>
      </c>
      <c r="E105" s="12"/>
      <c r="F105" s="1" t="s">
        <v>306</v>
      </c>
      <c r="G105" s="2" t="s">
        <v>337</v>
      </c>
      <c r="H105" s="23"/>
      <c r="I105" s="1">
        <v>1</v>
      </c>
      <c r="J105" s="1">
        <v>1</v>
      </c>
      <c r="K105" s="1"/>
      <c r="L105" s="1">
        <v>1</v>
      </c>
      <c r="M105" s="1">
        <v>1</v>
      </c>
      <c r="N105" s="1">
        <v>1</v>
      </c>
      <c r="O105" s="1">
        <v>1</v>
      </c>
      <c r="P105" s="1">
        <v>1</v>
      </c>
      <c r="Q105" s="1">
        <v>1</v>
      </c>
      <c r="R105" s="1"/>
      <c r="S105" s="1"/>
      <c r="T105" s="1"/>
      <c r="U105" s="1"/>
      <c r="V105" s="1"/>
      <c r="W105" s="1"/>
      <c r="X105" s="1">
        <v>1</v>
      </c>
      <c r="Y105" s="1"/>
      <c r="Z105" s="1"/>
      <c r="AA105" s="1"/>
      <c r="AB105" s="1">
        <v>1</v>
      </c>
      <c r="AC105" s="1"/>
      <c r="AD105" s="1"/>
      <c r="AE105" s="11"/>
    </row>
    <row r="106" spans="1:31" ht="12.75">
      <c r="A106" s="12"/>
      <c r="B106" s="11"/>
      <c r="C106" s="25">
        <f>SUM(I104:AD104)</f>
        <v>19</v>
      </c>
      <c r="D106" s="26">
        <f>Number_Of_Teams-C106</f>
        <v>3</v>
      </c>
      <c r="E106" s="12"/>
      <c r="F106" s="37" t="s">
        <v>341</v>
      </c>
      <c r="G106" s="2" t="s">
        <v>83</v>
      </c>
      <c r="H106" s="23"/>
      <c r="I106" s="1">
        <v>1</v>
      </c>
      <c r="J106" s="1">
        <v>1</v>
      </c>
      <c r="K106" s="1">
        <v>1</v>
      </c>
      <c r="L106" s="1"/>
      <c r="M106" s="1"/>
      <c r="N106" s="1">
        <v>1</v>
      </c>
      <c r="O106" s="1">
        <v>1</v>
      </c>
      <c r="P106" s="1">
        <v>1</v>
      </c>
      <c r="Q106" s="1">
        <v>1</v>
      </c>
      <c r="R106" s="1">
        <v>1</v>
      </c>
      <c r="S106" s="1">
        <v>1</v>
      </c>
      <c r="T106" s="1">
        <v>1</v>
      </c>
      <c r="U106" s="1">
        <v>1</v>
      </c>
      <c r="V106" s="1">
        <v>1</v>
      </c>
      <c r="W106" s="1">
        <v>1</v>
      </c>
      <c r="X106" s="1">
        <v>1</v>
      </c>
      <c r="Y106" s="1">
        <v>1</v>
      </c>
      <c r="Z106" s="1">
        <v>1</v>
      </c>
      <c r="AA106" s="1">
        <v>1</v>
      </c>
      <c r="AB106" s="1">
        <v>1</v>
      </c>
      <c r="AC106" s="1"/>
      <c r="AD106" s="1"/>
      <c r="AE106" s="11"/>
    </row>
    <row r="107" spans="1:31" ht="12.75">
      <c r="A107" s="12"/>
      <c r="B107" s="11"/>
      <c r="C107" s="25"/>
      <c r="D107" s="26"/>
      <c r="E107" s="12"/>
      <c r="F107" s="1"/>
      <c r="G107" s="2"/>
      <c r="H107" s="2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1"/>
    </row>
    <row r="108" spans="1:31" ht="12.75">
      <c r="A108" s="12"/>
      <c r="B108" s="11"/>
      <c r="C108" s="25"/>
      <c r="D108" s="26"/>
      <c r="E108" s="12"/>
      <c r="F108" s="1"/>
      <c r="G108" s="32" t="s">
        <v>84</v>
      </c>
      <c r="H108" s="2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1"/>
    </row>
    <row r="109" spans="1:31" ht="12.75">
      <c r="A109" s="12"/>
      <c r="B109" s="18"/>
      <c r="C109" s="25">
        <f aca="true" t="shared" si="7" ref="C109:C114">SUM(I109:AD109)</f>
        <v>21</v>
      </c>
      <c r="D109" s="26">
        <f t="shared" si="0"/>
        <v>1</v>
      </c>
      <c r="E109" s="19"/>
      <c r="F109" s="28" t="s">
        <v>88</v>
      </c>
      <c r="G109" s="3" t="s">
        <v>85</v>
      </c>
      <c r="H109" s="24"/>
      <c r="I109" s="1">
        <v>1</v>
      </c>
      <c r="J109" s="1">
        <v>1</v>
      </c>
      <c r="K109" s="1">
        <v>1</v>
      </c>
      <c r="L109" s="1">
        <v>1</v>
      </c>
      <c r="M109" s="1">
        <v>1</v>
      </c>
      <c r="N109" s="1">
        <v>1</v>
      </c>
      <c r="O109" s="1">
        <v>1</v>
      </c>
      <c r="P109" s="1">
        <v>1</v>
      </c>
      <c r="Q109" s="1">
        <v>1</v>
      </c>
      <c r="R109" s="1">
        <v>1</v>
      </c>
      <c r="S109" s="1">
        <v>1</v>
      </c>
      <c r="T109" s="1">
        <v>1</v>
      </c>
      <c r="U109" s="1">
        <v>1</v>
      </c>
      <c r="V109" s="1">
        <v>1</v>
      </c>
      <c r="W109" s="1">
        <v>1</v>
      </c>
      <c r="X109" s="1">
        <v>1</v>
      </c>
      <c r="Y109" s="1">
        <v>1</v>
      </c>
      <c r="Z109" s="1">
        <v>1</v>
      </c>
      <c r="AA109" s="1">
        <v>1</v>
      </c>
      <c r="AB109" s="1">
        <v>1</v>
      </c>
      <c r="AC109" s="1">
        <v>1</v>
      </c>
      <c r="AD109" s="1"/>
      <c r="AE109" s="11"/>
    </row>
    <row r="110" spans="1:31" ht="12.75">
      <c r="A110" s="12"/>
      <c r="B110" s="11"/>
      <c r="C110" s="25">
        <f t="shared" si="7"/>
        <v>7</v>
      </c>
      <c r="D110" s="26">
        <f t="shared" si="0"/>
        <v>15</v>
      </c>
      <c r="E110" s="12"/>
      <c r="F110" s="1" t="s">
        <v>89</v>
      </c>
      <c r="G110" s="2" t="s">
        <v>86</v>
      </c>
      <c r="H110" s="23"/>
      <c r="I110" s="1"/>
      <c r="J110" s="1"/>
      <c r="K110" s="1"/>
      <c r="L110" s="1">
        <v>1</v>
      </c>
      <c r="M110" s="1">
        <v>1</v>
      </c>
      <c r="N110" s="1">
        <v>1</v>
      </c>
      <c r="O110" s="1"/>
      <c r="P110" s="1"/>
      <c r="Q110" s="1"/>
      <c r="R110" s="1"/>
      <c r="S110" s="1">
        <v>1</v>
      </c>
      <c r="T110" s="1"/>
      <c r="U110" s="1">
        <v>1</v>
      </c>
      <c r="V110" s="1">
        <v>1</v>
      </c>
      <c r="W110" s="1"/>
      <c r="X110" s="1"/>
      <c r="Y110" s="1"/>
      <c r="Z110" s="1">
        <v>1</v>
      </c>
      <c r="AA110" s="1"/>
      <c r="AB110" s="1"/>
      <c r="AC110" s="1"/>
      <c r="AD110" s="1"/>
      <c r="AE110" s="11"/>
    </row>
    <row r="111" spans="1:31" ht="12.75">
      <c r="A111" s="12"/>
      <c r="B111" s="11"/>
      <c r="C111" s="25">
        <f t="shared" si="7"/>
        <v>15</v>
      </c>
      <c r="D111" s="26">
        <f t="shared" si="0"/>
        <v>7</v>
      </c>
      <c r="E111" s="12"/>
      <c r="F111" s="1" t="s">
        <v>90</v>
      </c>
      <c r="G111" s="2" t="s">
        <v>87</v>
      </c>
      <c r="H111" s="23"/>
      <c r="I111" s="1">
        <v>1</v>
      </c>
      <c r="J111" s="1"/>
      <c r="K111" s="1"/>
      <c r="L111" s="1">
        <v>1</v>
      </c>
      <c r="M111" s="1">
        <v>1</v>
      </c>
      <c r="N111" s="1">
        <v>1</v>
      </c>
      <c r="O111" s="1">
        <v>1</v>
      </c>
      <c r="P111" s="1">
        <v>1</v>
      </c>
      <c r="Q111" s="1">
        <v>1</v>
      </c>
      <c r="R111" s="1">
        <v>1</v>
      </c>
      <c r="S111" s="1">
        <v>1</v>
      </c>
      <c r="T111" s="1">
        <v>1</v>
      </c>
      <c r="U111" s="1">
        <v>1</v>
      </c>
      <c r="V111" s="1">
        <v>1</v>
      </c>
      <c r="W111" s="1">
        <v>1</v>
      </c>
      <c r="X111" s="1"/>
      <c r="Y111" s="1"/>
      <c r="Z111" s="1">
        <v>1</v>
      </c>
      <c r="AA111" s="1"/>
      <c r="AB111" s="1">
        <v>1</v>
      </c>
      <c r="AC111" s="1"/>
      <c r="AD111" s="1"/>
      <c r="AE111" s="11"/>
    </row>
    <row r="112" spans="1:31" ht="12.75">
      <c r="A112" s="12"/>
      <c r="B112" s="11"/>
      <c r="C112" s="25">
        <f t="shared" si="7"/>
        <v>21</v>
      </c>
      <c r="D112" s="26">
        <f t="shared" si="0"/>
        <v>1</v>
      </c>
      <c r="E112" s="12"/>
      <c r="F112" s="1" t="s">
        <v>91</v>
      </c>
      <c r="G112" s="2" t="s">
        <v>317</v>
      </c>
      <c r="H112" s="23"/>
      <c r="I112" s="1">
        <v>1</v>
      </c>
      <c r="J112" s="1">
        <v>1</v>
      </c>
      <c r="K112" s="1">
        <v>1</v>
      </c>
      <c r="L112" s="1">
        <v>1</v>
      </c>
      <c r="M112" s="1">
        <v>1</v>
      </c>
      <c r="N112" s="1">
        <v>1</v>
      </c>
      <c r="O112" s="1">
        <v>1</v>
      </c>
      <c r="P112" s="1">
        <v>1</v>
      </c>
      <c r="Q112" s="1">
        <v>1</v>
      </c>
      <c r="R112" s="1">
        <v>1</v>
      </c>
      <c r="S112" s="1">
        <v>1</v>
      </c>
      <c r="T112" s="1">
        <v>1</v>
      </c>
      <c r="U112" s="1">
        <v>1</v>
      </c>
      <c r="V112" s="1">
        <v>1</v>
      </c>
      <c r="W112" s="1">
        <v>1</v>
      </c>
      <c r="X112" s="1"/>
      <c r="Y112" s="1">
        <v>1</v>
      </c>
      <c r="Z112" s="1">
        <v>1</v>
      </c>
      <c r="AA112" s="1">
        <v>1</v>
      </c>
      <c r="AB112" s="1">
        <v>1</v>
      </c>
      <c r="AC112" s="1">
        <v>1</v>
      </c>
      <c r="AD112" s="1">
        <v>1</v>
      </c>
      <c r="AE112" s="11"/>
    </row>
    <row r="113" spans="1:31" ht="12.75">
      <c r="A113" s="12"/>
      <c r="B113" s="11"/>
      <c r="C113" s="25">
        <f t="shared" si="7"/>
        <v>4</v>
      </c>
      <c r="D113" s="26">
        <f t="shared" si="0"/>
        <v>18</v>
      </c>
      <c r="E113" s="12"/>
      <c r="F113" s="1" t="s">
        <v>92</v>
      </c>
      <c r="G113" s="2" t="s">
        <v>93</v>
      </c>
      <c r="H113" s="23"/>
      <c r="I113" s="1">
        <v>1</v>
      </c>
      <c r="J113" s="1">
        <v>1</v>
      </c>
      <c r="K113" s="1">
        <v>1</v>
      </c>
      <c r="L113" s="1"/>
      <c r="M113" s="1"/>
      <c r="N113" s="1">
        <v>1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1"/>
    </row>
    <row r="114" spans="1:31" ht="12.75">
      <c r="A114" s="12"/>
      <c r="B114" s="11"/>
      <c r="C114" s="25">
        <f t="shared" si="7"/>
        <v>21</v>
      </c>
      <c r="D114" s="26">
        <f t="shared" si="0"/>
        <v>1</v>
      </c>
      <c r="E114" s="12"/>
      <c r="F114" s="1" t="s">
        <v>94</v>
      </c>
      <c r="G114" s="2" t="s">
        <v>95</v>
      </c>
      <c r="H114" s="23"/>
      <c r="I114" s="1">
        <v>1</v>
      </c>
      <c r="J114" s="1">
        <v>1</v>
      </c>
      <c r="K114" s="1">
        <v>1</v>
      </c>
      <c r="L114" s="1">
        <v>1</v>
      </c>
      <c r="M114" s="1">
        <v>1</v>
      </c>
      <c r="N114" s="1">
        <v>1</v>
      </c>
      <c r="O114" s="1">
        <v>1</v>
      </c>
      <c r="P114" s="1">
        <v>1</v>
      </c>
      <c r="Q114" s="1">
        <v>1</v>
      </c>
      <c r="R114" s="1">
        <v>1</v>
      </c>
      <c r="S114" s="1">
        <v>1</v>
      </c>
      <c r="T114" s="1">
        <v>1</v>
      </c>
      <c r="U114" s="1">
        <v>1</v>
      </c>
      <c r="V114" s="1">
        <v>1</v>
      </c>
      <c r="W114" s="1">
        <v>1</v>
      </c>
      <c r="X114" s="1"/>
      <c r="Y114" s="1">
        <v>1</v>
      </c>
      <c r="Z114" s="1">
        <v>1</v>
      </c>
      <c r="AA114" s="1">
        <v>1</v>
      </c>
      <c r="AB114" s="1">
        <v>1</v>
      </c>
      <c r="AC114" s="1">
        <v>1</v>
      </c>
      <c r="AD114" s="1">
        <v>1</v>
      </c>
      <c r="AE114" s="11"/>
    </row>
    <row r="115" spans="1:31" ht="12.75">
      <c r="A115" s="12"/>
      <c r="B115" s="11"/>
      <c r="C115" s="25"/>
      <c r="D115" s="26"/>
      <c r="E115" s="12"/>
      <c r="F115" s="1"/>
      <c r="G115" s="2"/>
      <c r="H115" s="2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1"/>
    </row>
    <row r="116" spans="1:31" ht="12.75">
      <c r="A116" s="12"/>
      <c r="B116" s="18"/>
      <c r="C116" s="25"/>
      <c r="D116" s="26"/>
      <c r="E116" s="19"/>
      <c r="F116" s="28"/>
      <c r="G116" s="35" t="s">
        <v>96</v>
      </c>
      <c r="H116" s="2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1"/>
    </row>
    <row r="117" spans="1:31" ht="12.75">
      <c r="A117" s="12"/>
      <c r="B117" s="11"/>
      <c r="C117" s="25">
        <f aca="true" t="shared" si="8" ref="C117:C122">SUM(I117:AD117)</f>
        <v>0</v>
      </c>
      <c r="D117" s="26">
        <f aca="true" t="shared" si="9" ref="D117:D187">Number_Of_Teams-C117</f>
        <v>22</v>
      </c>
      <c r="E117" s="12"/>
      <c r="F117" s="1" t="s">
        <v>97</v>
      </c>
      <c r="G117" s="2" t="s">
        <v>130</v>
      </c>
      <c r="H117" s="2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1"/>
    </row>
    <row r="118" spans="1:31" ht="12.75">
      <c r="A118" s="12"/>
      <c r="B118" s="11"/>
      <c r="C118" s="25">
        <f t="shared" si="8"/>
        <v>22</v>
      </c>
      <c r="D118" s="26">
        <f t="shared" si="9"/>
        <v>0</v>
      </c>
      <c r="E118" s="12"/>
      <c r="F118" s="1" t="s">
        <v>131</v>
      </c>
      <c r="G118" s="2" t="s">
        <v>132</v>
      </c>
      <c r="H118" s="23"/>
      <c r="I118" s="1">
        <v>1</v>
      </c>
      <c r="J118" s="1">
        <v>1</v>
      </c>
      <c r="K118" s="1">
        <v>1</v>
      </c>
      <c r="L118" s="1">
        <v>1</v>
      </c>
      <c r="M118" s="1">
        <v>1</v>
      </c>
      <c r="N118" s="1">
        <v>1</v>
      </c>
      <c r="O118" s="1">
        <v>1</v>
      </c>
      <c r="P118" s="1">
        <v>1</v>
      </c>
      <c r="Q118" s="1">
        <v>1</v>
      </c>
      <c r="R118" s="1">
        <v>1</v>
      </c>
      <c r="S118" s="1">
        <v>1</v>
      </c>
      <c r="T118" s="1">
        <v>1</v>
      </c>
      <c r="U118" s="1">
        <v>1</v>
      </c>
      <c r="V118" s="1">
        <v>1</v>
      </c>
      <c r="W118" s="1">
        <v>1</v>
      </c>
      <c r="X118" s="1">
        <v>1</v>
      </c>
      <c r="Y118" s="1">
        <v>1</v>
      </c>
      <c r="Z118" s="1">
        <v>1</v>
      </c>
      <c r="AA118" s="1">
        <v>1</v>
      </c>
      <c r="AB118" s="1">
        <v>1</v>
      </c>
      <c r="AC118" s="1">
        <v>1</v>
      </c>
      <c r="AD118" s="1">
        <v>1</v>
      </c>
      <c r="AE118" s="11"/>
    </row>
    <row r="119" spans="1:31" ht="12.75">
      <c r="A119" s="12"/>
      <c r="B119" s="11"/>
      <c r="C119" s="25">
        <f t="shared" si="8"/>
        <v>15</v>
      </c>
      <c r="D119" s="26">
        <f t="shared" si="9"/>
        <v>7</v>
      </c>
      <c r="E119" s="12"/>
      <c r="F119" s="1" t="s">
        <v>133</v>
      </c>
      <c r="G119" s="2" t="s">
        <v>318</v>
      </c>
      <c r="H119" s="23"/>
      <c r="I119" s="1">
        <v>1</v>
      </c>
      <c r="J119" s="1">
        <v>1</v>
      </c>
      <c r="K119" s="1">
        <v>1</v>
      </c>
      <c r="L119" s="1">
        <v>1</v>
      </c>
      <c r="M119" s="1">
        <v>1</v>
      </c>
      <c r="N119" s="1">
        <v>1</v>
      </c>
      <c r="O119" s="1">
        <v>1</v>
      </c>
      <c r="P119" s="1">
        <v>1</v>
      </c>
      <c r="Q119" s="1">
        <v>1</v>
      </c>
      <c r="R119" s="1">
        <v>1</v>
      </c>
      <c r="S119" s="1"/>
      <c r="T119" s="1">
        <v>1</v>
      </c>
      <c r="U119" s="1">
        <v>1</v>
      </c>
      <c r="V119" s="1"/>
      <c r="W119" s="1"/>
      <c r="X119" s="1"/>
      <c r="Y119" s="1"/>
      <c r="Z119" s="1"/>
      <c r="AA119" s="1"/>
      <c r="AB119" s="1">
        <v>1</v>
      </c>
      <c r="AC119" s="1">
        <v>1</v>
      </c>
      <c r="AD119" s="1">
        <v>1</v>
      </c>
      <c r="AE119" s="11"/>
    </row>
    <row r="120" spans="1:31" ht="12.75">
      <c r="A120" s="12"/>
      <c r="B120" s="11"/>
      <c r="C120" s="25">
        <f t="shared" si="8"/>
        <v>22</v>
      </c>
      <c r="D120" s="26">
        <f t="shared" si="9"/>
        <v>0</v>
      </c>
      <c r="E120" s="12"/>
      <c r="F120" s="1" t="s">
        <v>135</v>
      </c>
      <c r="G120" s="2" t="s">
        <v>134</v>
      </c>
      <c r="H120" s="23"/>
      <c r="I120" s="1">
        <v>1</v>
      </c>
      <c r="J120" s="1">
        <v>1</v>
      </c>
      <c r="K120" s="1">
        <v>1</v>
      </c>
      <c r="L120" s="1">
        <v>1</v>
      </c>
      <c r="M120" s="1">
        <v>1</v>
      </c>
      <c r="N120" s="1">
        <v>1</v>
      </c>
      <c r="O120" s="1">
        <v>1</v>
      </c>
      <c r="P120" s="1">
        <v>1</v>
      </c>
      <c r="Q120" s="1">
        <v>1</v>
      </c>
      <c r="R120" s="1">
        <v>1</v>
      </c>
      <c r="S120" s="1">
        <v>1</v>
      </c>
      <c r="T120" s="1">
        <v>1</v>
      </c>
      <c r="U120" s="1">
        <v>1</v>
      </c>
      <c r="V120" s="1">
        <v>1</v>
      </c>
      <c r="W120" s="1">
        <v>1</v>
      </c>
      <c r="X120" s="1">
        <v>1</v>
      </c>
      <c r="Y120" s="1">
        <v>1</v>
      </c>
      <c r="Z120" s="1">
        <v>1</v>
      </c>
      <c r="AA120" s="1">
        <v>1</v>
      </c>
      <c r="AB120" s="1">
        <v>1</v>
      </c>
      <c r="AC120" s="1">
        <v>1</v>
      </c>
      <c r="AD120" s="1">
        <v>1</v>
      </c>
      <c r="AE120" s="11"/>
    </row>
    <row r="121" spans="1:31" ht="12.75">
      <c r="A121" s="12"/>
      <c r="B121" s="11"/>
      <c r="C121" s="25">
        <f t="shared" si="8"/>
        <v>22</v>
      </c>
      <c r="D121" s="26">
        <f t="shared" si="9"/>
        <v>0</v>
      </c>
      <c r="E121" s="12"/>
      <c r="F121" s="1" t="s">
        <v>138</v>
      </c>
      <c r="G121" s="2" t="s">
        <v>136</v>
      </c>
      <c r="H121" s="23"/>
      <c r="I121" s="1">
        <v>1</v>
      </c>
      <c r="J121" s="1">
        <v>1</v>
      </c>
      <c r="K121" s="1">
        <v>1</v>
      </c>
      <c r="L121" s="1">
        <v>1</v>
      </c>
      <c r="M121" s="1">
        <v>1</v>
      </c>
      <c r="N121" s="1">
        <v>1</v>
      </c>
      <c r="O121" s="1">
        <v>1</v>
      </c>
      <c r="P121" s="1">
        <v>1</v>
      </c>
      <c r="Q121" s="1">
        <v>1</v>
      </c>
      <c r="R121" s="1">
        <v>1</v>
      </c>
      <c r="S121" s="1">
        <v>1</v>
      </c>
      <c r="T121" s="1">
        <v>1</v>
      </c>
      <c r="U121" s="1">
        <v>1</v>
      </c>
      <c r="V121" s="1">
        <v>1</v>
      </c>
      <c r="W121" s="1">
        <v>1</v>
      </c>
      <c r="X121" s="1">
        <v>1</v>
      </c>
      <c r="Y121" s="1">
        <v>1</v>
      </c>
      <c r="Z121" s="1">
        <v>1</v>
      </c>
      <c r="AA121" s="1">
        <v>1</v>
      </c>
      <c r="AB121" s="1">
        <v>1</v>
      </c>
      <c r="AC121" s="1">
        <v>1</v>
      </c>
      <c r="AD121" s="1">
        <v>1</v>
      </c>
      <c r="AE121" s="11"/>
    </row>
    <row r="122" spans="1:31" ht="12.75">
      <c r="A122" s="12"/>
      <c r="B122" s="11"/>
      <c r="C122" s="25">
        <f t="shared" si="8"/>
        <v>3</v>
      </c>
      <c r="D122" s="26">
        <f t="shared" si="9"/>
        <v>19</v>
      </c>
      <c r="E122" s="12"/>
      <c r="F122" s="1" t="s">
        <v>262</v>
      </c>
      <c r="G122" s="2" t="s">
        <v>137</v>
      </c>
      <c r="H122" s="23"/>
      <c r="I122" s="1">
        <v>1</v>
      </c>
      <c r="J122" s="1"/>
      <c r="K122" s="1">
        <v>1</v>
      </c>
      <c r="L122" s="1"/>
      <c r="M122" s="1"/>
      <c r="N122" s="1"/>
      <c r="O122" s="1"/>
      <c r="P122" s="1"/>
      <c r="Q122" s="1"/>
      <c r="R122" s="1"/>
      <c r="S122" s="1"/>
      <c r="T122" s="1">
        <v>1</v>
      </c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1"/>
    </row>
    <row r="123" spans="1:31" ht="12.75">
      <c r="A123" s="12"/>
      <c r="B123" s="11"/>
      <c r="C123" s="25"/>
      <c r="D123" s="26"/>
      <c r="E123" s="12"/>
      <c r="F123" s="1"/>
      <c r="G123" s="2"/>
      <c r="H123" s="2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1"/>
    </row>
    <row r="124" spans="1:31" ht="12.75">
      <c r="A124" s="12"/>
      <c r="B124" s="18"/>
      <c r="C124" s="25"/>
      <c r="D124" s="26"/>
      <c r="E124" s="19"/>
      <c r="F124" s="28"/>
      <c r="G124" s="35" t="s">
        <v>99</v>
      </c>
      <c r="H124" s="2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1"/>
    </row>
    <row r="125" spans="1:31" ht="12.75">
      <c r="A125" s="12"/>
      <c r="B125" s="11"/>
      <c r="C125" s="25">
        <f aca="true" t="shared" si="10" ref="C125:C130">SUM(I125:AD125)</f>
        <v>17</v>
      </c>
      <c r="D125" s="26">
        <f t="shared" si="9"/>
        <v>5</v>
      </c>
      <c r="E125" s="12"/>
      <c r="F125" s="1" t="s">
        <v>139</v>
      </c>
      <c r="G125" s="2" t="s">
        <v>140</v>
      </c>
      <c r="H125" s="23"/>
      <c r="I125" s="1">
        <v>1</v>
      </c>
      <c r="J125" s="1">
        <v>1</v>
      </c>
      <c r="K125" s="1"/>
      <c r="L125" s="1">
        <v>1</v>
      </c>
      <c r="M125" s="1">
        <v>1</v>
      </c>
      <c r="N125" s="1">
        <v>1</v>
      </c>
      <c r="O125" s="1">
        <v>1</v>
      </c>
      <c r="P125" s="1">
        <v>1</v>
      </c>
      <c r="Q125" s="1"/>
      <c r="R125" s="1">
        <v>1</v>
      </c>
      <c r="S125" s="1">
        <v>1</v>
      </c>
      <c r="T125" s="1">
        <v>1</v>
      </c>
      <c r="U125" s="1">
        <v>1</v>
      </c>
      <c r="V125" s="1">
        <v>1</v>
      </c>
      <c r="W125" s="1"/>
      <c r="X125" s="1">
        <v>1</v>
      </c>
      <c r="Y125" s="1">
        <v>1</v>
      </c>
      <c r="Z125" s="1"/>
      <c r="AA125" s="1"/>
      <c r="AB125" s="1">
        <v>1</v>
      </c>
      <c r="AC125" s="1">
        <v>1</v>
      </c>
      <c r="AD125" s="1">
        <v>1</v>
      </c>
      <c r="AE125" s="11"/>
    </row>
    <row r="126" spans="1:31" ht="12.75">
      <c r="A126" s="12"/>
      <c r="B126" s="11"/>
      <c r="C126" s="25">
        <f t="shared" si="10"/>
        <v>13</v>
      </c>
      <c r="D126" s="26">
        <f t="shared" si="9"/>
        <v>9</v>
      </c>
      <c r="E126" s="12"/>
      <c r="F126" s="1" t="s">
        <v>141</v>
      </c>
      <c r="G126" s="2" t="s">
        <v>320</v>
      </c>
      <c r="H126" s="23"/>
      <c r="I126" s="1">
        <v>1</v>
      </c>
      <c r="J126" s="1">
        <v>1</v>
      </c>
      <c r="K126" s="1"/>
      <c r="L126" s="1">
        <v>1</v>
      </c>
      <c r="M126" s="1">
        <v>1</v>
      </c>
      <c r="N126" s="1"/>
      <c r="O126" s="1">
        <v>1</v>
      </c>
      <c r="P126" s="1"/>
      <c r="Q126" s="1">
        <v>1</v>
      </c>
      <c r="R126" s="1">
        <v>1</v>
      </c>
      <c r="S126" s="1">
        <v>1</v>
      </c>
      <c r="T126" s="1"/>
      <c r="U126" s="1"/>
      <c r="V126" s="1"/>
      <c r="W126" s="1">
        <v>1</v>
      </c>
      <c r="X126" s="1"/>
      <c r="Y126" s="1">
        <v>1</v>
      </c>
      <c r="Z126" s="1">
        <v>1</v>
      </c>
      <c r="AA126" s="1">
        <v>1</v>
      </c>
      <c r="AB126" s="1">
        <v>1</v>
      </c>
      <c r="AC126" s="1"/>
      <c r="AD126" s="1"/>
      <c r="AE126" s="11"/>
    </row>
    <row r="127" spans="1:31" ht="12.75">
      <c r="A127" s="12"/>
      <c r="B127" s="11"/>
      <c r="C127" s="25">
        <f t="shared" si="10"/>
        <v>9</v>
      </c>
      <c r="D127" s="26">
        <f t="shared" si="9"/>
        <v>13</v>
      </c>
      <c r="E127" s="12"/>
      <c r="F127" s="1" t="s">
        <v>142</v>
      </c>
      <c r="G127" s="2" t="s">
        <v>319</v>
      </c>
      <c r="H127" s="23"/>
      <c r="I127" s="1">
        <v>1</v>
      </c>
      <c r="J127" s="1">
        <v>1</v>
      </c>
      <c r="K127" s="1">
        <v>1</v>
      </c>
      <c r="L127" s="1">
        <v>1</v>
      </c>
      <c r="M127" s="1">
        <v>1</v>
      </c>
      <c r="N127" s="1">
        <v>1</v>
      </c>
      <c r="O127" s="1">
        <v>1</v>
      </c>
      <c r="P127" s="1"/>
      <c r="Q127" s="1"/>
      <c r="R127" s="1">
        <v>1</v>
      </c>
      <c r="S127" s="1"/>
      <c r="T127" s="1"/>
      <c r="U127" s="1"/>
      <c r="V127" s="1"/>
      <c r="W127" s="1"/>
      <c r="X127" s="1"/>
      <c r="Y127" s="1"/>
      <c r="Z127" s="1"/>
      <c r="AA127" s="1"/>
      <c r="AB127" s="1">
        <v>1</v>
      </c>
      <c r="AC127" s="1"/>
      <c r="AD127" s="1"/>
      <c r="AE127" s="11"/>
    </row>
    <row r="128" spans="1:31" ht="12.75">
      <c r="A128" s="12"/>
      <c r="B128" s="11"/>
      <c r="C128" s="25">
        <f t="shared" si="10"/>
        <v>16</v>
      </c>
      <c r="D128" s="26">
        <f t="shared" si="9"/>
        <v>6</v>
      </c>
      <c r="E128" s="12"/>
      <c r="F128" s="1" t="s">
        <v>143</v>
      </c>
      <c r="G128" s="2" t="s">
        <v>144</v>
      </c>
      <c r="H128" s="23"/>
      <c r="I128" s="1">
        <v>1</v>
      </c>
      <c r="J128" s="1">
        <v>1</v>
      </c>
      <c r="K128" s="1">
        <v>1</v>
      </c>
      <c r="L128" s="1">
        <v>1</v>
      </c>
      <c r="M128" s="1">
        <v>1</v>
      </c>
      <c r="N128" s="1">
        <v>1</v>
      </c>
      <c r="O128" s="1">
        <v>1</v>
      </c>
      <c r="P128" s="1">
        <v>1</v>
      </c>
      <c r="Q128" s="1">
        <v>1</v>
      </c>
      <c r="R128" s="1">
        <v>1</v>
      </c>
      <c r="S128" s="1">
        <v>1</v>
      </c>
      <c r="T128" s="1"/>
      <c r="U128" s="1"/>
      <c r="V128" s="1"/>
      <c r="W128" s="1">
        <v>1</v>
      </c>
      <c r="X128" s="1"/>
      <c r="Y128" s="1">
        <v>1</v>
      </c>
      <c r="Z128" s="1">
        <v>1</v>
      </c>
      <c r="AA128" s="1">
        <v>1</v>
      </c>
      <c r="AB128" s="1">
        <v>1</v>
      </c>
      <c r="AC128" s="1"/>
      <c r="AD128" s="1"/>
      <c r="AE128" s="11"/>
    </row>
    <row r="129" spans="1:31" ht="12.75">
      <c r="A129" s="12"/>
      <c r="B129" s="11"/>
      <c r="C129" s="25">
        <f t="shared" si="10"/>
        <v>18</v>
      </c>
      <c r="D129" s="26">
        <f t="shared" si="9"/>
        <v>4</v>
      </c>
      <c r="E129" s="12"/>
      <c r="F129" s="1" t="s">
        <v>145</v>
      </c>
      <c r="G129" s="2" t="s">
        <v>146</v>
      </c>
      <c r="H129" s="23"/>
      <c r="I129" s="1">
        <v>1</v>
      </c>
      <c r="J129" s="1">
        <v>1</v>
      </c>
      <c r="K129" s="1">
        <v>1</v>
      </c>
      <c r="L129" s="1">
        <v>1</v>
      </c>
      <c r="M129" s="1">
        <v>1</v>
      </c>
      <c r="N129" s="1">
        <v>1</v>
      </c>
      <c r="O129" s="1">
        <v>1</v>
      </c>
      <c r="P129" s="1">
        <v>1</v>
      </c>
      <c r="Q129" s="1">
        <v>1</v>
      </c>
      <c r="R129" s="1"/>
      <c r="S129" s="1"/>
      <c r="T129" s="1">
        <v>1</v>
      </c>
      <c r="U129" s="1">
        <v>1</v>
      </c>
      <c r="V129" s="1">
        <v>1</v>
      </c>
      <c r="W129" s="1">
        <v>1</v>
      </c>
      <c r="X129" s="1">
        <v>1</v>
      </c>
      <c r="Y129" s="1">
        <v>1</v>
      </c>
      <c r="Z129" s="1">
        <v>1</v>
      </c>
      <c r="AA129" s="1">
        <v>1</v>
      </c>
      <c r="AB129" s="1">
        <v>1</v>
      </c>
      <c r="AC129" s="1"/>
      <c r="AD129" s="1"/>
      <c r="AE129" s="11"/>
    </row>
    <row r="130" spans="1:31" ht="12.75">
      <c r="A130" s="12"/>
      <c r="B130" s="11"/>
      <c r="C130" s="25">
        <f t="shared" si="10"/>
        <v>18</v>
      </c>
      <c r="D130" s="26">
        <f t="shared" si="9"/>
        <v>4</v>
      </c>
      <c r="E130" s="12"/>
      <c r="F130" s="1" t="s">
        <v>321</v>
      </c>
      <c r="G130" s="2" t="s">
        <v>322</v>
      </c>
      <c r="H130" s="23"/>
      <c r="I130" s="1">
        <v>1</v>
      </c>
      <c r="J130" s="1">
        <v>1</v>
      </c>
      <c r="K130" s="1">
        <v>1</v>
      </c>
      <c r="L130" s="1">
        <v>1</v>
      </c>
      <c r="M130" s="1">
        <v>1</v>
      </c>
      <c r="N130" s="1">
        <v>1</v>
      </c>
      <c r="O130" s="1">
        <v>1</v>
      </c>
      <c r="P130" s="1">
        <v>1</v>
      </c>
      <c r="Q130" s="1">
        <v>1</v>
      </c>
      <c r="R130" s="1"/>
      <c r="S130" s="1"/>
      <c r="T130" s="1">
        <v>1</v>
      </c>
      <c r="U130" s="1">
        <v>1</v>
      </c>
      <c r="V130" s="1">
        <v>1</v>
      </c>
      <c r="W130" s="1">
        <v>1</v>
      </c>
      <c r="X130" s="1">
        <v>1</v>
      </c>
      <c r="Y130" s="1">
        <v>1</v>
      </c>
      <c r="Z130" s="1">
        <v>1</v>
      </c>
      <c r="AA130" s="1">
        <v>1</v>
      </c>
      <c r="AB130" s="1">
        <v>1</v>
      </c>
      <c r="AC130" s="1"/>
      <c r="AD130" s="1"/>
      <c r="AE130" s="11"/>
    </row>
    <row r="131" spans="1:31" ht="12.75">
      <c r="A131" s="12"/>
      <c r="B131" s="18"/>
      <c r="C131" s="25"/>
      <c r="D131" s="26"/>
      <c r="E131" s="19"/>
      <c r="F131" s="28"/>
      <c r="G131" s="3"/>
      <c r="H131" s="2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1"/>
    </row>
    <row r="132" spans="1:31" ht="12.75">
      <c r="A132" s="12"/>
      <c r="B132" s="11"/>
      <c r="C132" s="25"/>
      <c r="D132" s="26"/>
      <c r="E132" s="12"/>
      <c r="F132" s="1"/>
      <c r="G132" s="32" t="s">
        <v>100</v>
      </c>
      <c r="H132" s="2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1"/>
    </row>
    <row r="133" spans="1:31" ht="12.75">
      <c r="A133" s="12"/>
      <c r="B133" s="11"/>
      <c r="C133" s="25">
        <f aca="true" t="shared" si="11" ref="C133:C138">SUM(I133:AD133)</f>
        <v>5</v>
      </c>
      <c r="D133" s="26">
        <f t="shared" si="9"/>
        <v>17</v>
      </c>
      <c r="E133" s="12"/>
      <c r="F133" s="1" t="s">
        <v>147</v>
      </c>
      <c r="G133" s="2" t="s">
        <v>148</v>
      </c>
      <c r="H133" s="23"/>
      <c r="I133" s="1">
        <v>1</v>
      </c>
      <c r="J133" s="1"/>
      <c r="K133" s="1">
        <v>1</v>
      </c>
      <c r="L133" s="1">
        <v>1</v>
      </c>
      <c r="M133" s="1"/>
      <c r="N133" s="1"/>
      <c r="O133" s="1">
        <v>1</v>
      </c>
      <c r="P133" s="1"/>
      <c r="Q133" s="1"/>
      <c r="R133" s="1">
        <v>1</v>
      </c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1"/>
    </row>
    <row r="134" spans="1:31" ht="12.75">
      <c r="A134" s="12"/>
      <c r="B134" s="11"/>
      <c r="C134" s="25">
        <f t="shared" si="11"/>
        <v>15</v>
      </c>
      <c r="D134" s="26">
        <f t="shared" si="9"/>
        <v>7</v>
      </c>
      <c r="E134" s="12"/>
      <c r="F134" s="1" t="s">
        <v>149</v>
      </c>
      <c r="G134" s="2" t="s">
        <v>151</v>
      </c>
      <c r="H134" s="23"/>
      <c r="I134" s="1">
        <v>1</v>
      </c>
      <c r="J134" s="1"/>
      <c r="K134" s="1">
        <v>1</v>
      </c>
      <c r="L134" s="1">
        <v>1</v>
      </c>
      <c r="M134" s="1">
        <v>1</v>
      </c>
      <c r="N134" s="1">
        <v>1</v>
      </c>
      <c r="O134" s="1">
        <v>1</v>
      </c>
      <c r="P134" s="1">
        <v>1</v>
      </c>
      <c r="Q134" s="1">
        <v>1</v>
      </c>
      <c r="R134" s="1">
        <v>1</v>
      </c>
      <c r="S134" s="1">
        <v>1</v>
      </c>
      <c r="T134" s="1">
        <v>1</v>
      </c>
      <c r="U134" s="1">
        <v>1</v>
      </c>
      <c r="V134" s="1">
        <v>1</v>
      </c>
      <c r="W134" s="1"/>
      <c r="X134" s="1"/>
      <c r="Y134" s="1">
        <v>1</v>
      </c>
      <c r="Z134" s="1">
        <v>1</v>
      </c>
      <c r="AA134" s="1"/>
      <c r="AB134" s="1"/>
      <c r="AC134" s="1"/>
      <c r="AD134" s="1"/>
      <c r="AE134" s="11"/>
    </row>
    <row r="135" spans="1:31" ht="12.75">
      <c r="A135" s="12"/>
      <c r="B135" s="11"/>
      <c r="C135" s="25">
        <f t="shared" si="11"/>
        <v>16</v>
      </c>
      <c r="D135" s="26">
        <f t="shared" si="9"/>
        <v>6</v>
      </c>
      <c r="E135" s="12"/>
      <c r="F135" s="1" t="s">
        <v>150</v>
      </c>
      <c r="G135" s="2" t="s">
        <v>152</v>
      </c>
      <c r="H135" s="23"/>
      <c r="I135" s="1">
        <v>1</v>
      </c>
      <c r="J135" s="1">
        <v>1</v>
      </c>
      <c r="K135" s="1">
        <v>1</v>
      </c>
      <c r="L135" s="1">
        <v>1</v>
      </c>
      <c r="M135" s="1">
        <v>1</v>
      </c>
      <c r="N135" s="1">
        <v>1</v>
      </c>
      <c r="O135" s="1">
        <v>1</v>
      </c>
      <c r="P135" s="1">
        <v>1</v>
      </c>
      <c r="Q135" s="1">
        <v>1</v>
      </c>
      <c r="R135" s="1">
        <v>1</v>
      </c>
      <c r="S135" s="1">
        <v>1</v>
      </c>
      <c r="T135" s="1">
        <v>1</v>
      </c>
      <c r="U135" s="1"/>
      <c r="V135" s="1">
        <v>1</v>
      </c>
      <c r="W135" s="1">
        <v>1</v>
      </c>
      <c r="X135" s="1"/>
      <c r="Y135" s="1">
        <v>1</v>
      </c>
      <c r="Z135" s="1">
        <v>1</v>
      </c>
      <c r="AA135" s="1"/>
      <c r="AB135" s="1"/>
      <c r="AC135" s="1"/>
      <c r="AD135" s="1"/>
      <c r="AE135" s="11"/>
    </row>
    <row r="136" spans="1:31" ht="12.75">
      <c r="A136" s="12"/>
      <c r="B136" s="11"/>
      <c r="C136" s="25">
        <f t="shared" si="11"/>
        <v>16</v>
      </c>
      <c r="D136" s="26">
        <f t="shared" si="9"/>
        <v>6</v>
      </c>
      <c r="E136" s="12"/>
      <c r="F136" s="1" t="s">
        <v>150</v>
      </c>
      <c r="G136" s="2" t="s">
        <v>323</v>
      </c>
      <c r="H136" s="23"/>
      <c r="I136" s="1">
        <v>1</v>
      </c>
      <c r="J136" s="1">
        <v>1</v>
      </c>
      <c r="K136" s="1">
        <v>1</v>
      </c>
      <c r="L136" s="1">
        <v>1</v>
      </c>
      <c r="M136" s="1">
        <v>1</v>
      </c>
      <c r="N136" s="1">
        <v>1</v>
      </c>
      <c r="O136" s="1">
        <v>1</v>
      </c>
      <c r="P136" s="1">
        <v>1</v>
      </c>
      <c r="Q136" s="1">
        <v>1</v>
      </c>
      <c r="R136" s="1">
        <v>1</v>
      </c>
      <c r="S136" s="1">
        <v>1</v>
      </c>
      <c r="T136" s="1">
        <v>1</v>
      </c>
      <c r="U136" s="1">
        <v>1</v>
      </c>
      <c r="V136" s="1">
        <v>1</v>
      </c>
      <c r="W136" s="1"/>
      <c r="X136" s="1"/>
      <c r="Y136" s="1">
        <v>1</v>
      </c>
      <c r="Z136" s="1">
        <v>1</v>
      </c>
      <c r="AA136" s="1"/>
      <c r="AB136" s="1"/>
      <c r="AC136" s="1"/>
      <c r="AD136" s="1"/>
      <c r="AE136" s="11"/>
    </row>
    <row r="137" spans="1:31" ht="12.75">
      <c r="A137" s="12"/>
      <c r="B137" s="11"/>
      <c r="C137" s="25">
        <f t="shared" si="11"/>
        <v>16</v>
      </c>
      <c r="D137" s="26">
        <f t="shared" si="9"/>
        <v>6</v>
      </c>
      <c r="E137" s="12"/>
      <c r="F137" s="1" t="s">
        <v>153</v>
      </c>
      <c r="G137" s="2" t="s">
        <v>154</v>
      </c>
      <c r="H137" s="23"/>
      <c r="I137" s="1">
        <v>1</v>
      </c>
      <c r="J137" s="1">
        <v>1</v>
      </c>
      <c r="K137" s="1">
        <v>1</v>
      </c>
      <c r="L137" s="1">
        <v>1</v>
      </c>
      <c r="M137" s="1">
        <v>1</v>
      </c>
      <c r="N137" s="1">
        <v>1</v>
      </c>
      <c r="O137" s="1"/>
      <c r="P137" s="1">
        <v>1</v>
      </c>
      <c r="Q137" s="1">
        <v>1</v>
      </c>
      <c r="R137" s="1">
        <v>1</v>
      </c>
      <c r="S137" s="1">
        <v>1</v>
      </c>
      <c r="T137" s="1">
        <v>1</v>
      </c>
      <c r="U137" s="1">
        <v>1</v>
      </c>
      <c r="V137" s="1">
        <v>1</v>
      </c>
      <c r="W137" s="1">
        <v>1</v>
      </c>
      <c r="X137" s="1"/>
      <c r="Y137" s="1"/>
      <c r="Z137" s="1">
        <v>1</v>
      </c>
      <c r="AA137" s="1">
        <v>1</v>
      </c>
      <c r="AB137" s="1"/>
      <c r="AC137" s="1"/>
      <c r="AD137" s="1"/>
      <c r="AE137" s="11"/>
    </row>
    <row r="138" spans="1:31" ht="12.75">
      <c r="A138" s="12"/>
      <c r="B138" s="11"/>
      <c r="C138" s="25">
        <f t="shared" si="11"/>
        <v>17</v>
      </c>
      <c r="D138" s="26">
        <f t="shared" si="9"/>
        <v>5</v>
      </c>
      <c r="E138" s="12"/>
      <c r="F138" s="1" t="s">
        <v>155</v>
      </c>
      <c r="G138" s="2" t="s">
        <v>156</v>
      </c>
      <c r="H138" s="23"/>
      <c r="I138" s="1">
        <v>1</v>
      </c>
      <c r="J138" s="1">
        <v>1</v>
      </c>
      <c r="K138" s="1">
        <v>1</v>
      </c>
      <c r="L138" s="1">
        <v>1</v>
      </c>
      <c r="M138" s="1">
        <v>1</v>
      </c>
      <c r="N138" s="1">
        <v>1</v>
      </c>
      <c r="O138" s="1"/>
      <c r="P138" s="1">
        <v>1</v>
      </c>
      <c r="Q138" s="1">
        <v>1</v>
      </c>
      <c r="R138" s="1">
        <v>1</v>
      </c>
      <c r="S138" s="1">
        <v>1</v>
      </c>
      <c r="T138" s="1">
        <v>1</v>
      </c>
      <c r="U138" s="1">
        <v>1</v>
      </c>
      <c r="V138" s="1">
        <v>1</v>
      </c>
      <c r="W138" s="1">
        <v>1</v>
      </c>
      <c r="X138" s="1">
        <v>1</v>
      </c>
      <c r="Y138" s="1"/>
      <c r="Z138" s="1">
        <v>1</v>
      </c>
      <c r="AA138" s="1">
        <v>1</v>
      </c>
      <c r="AB138" s="1"/>
      <c r="AC138" s="1"/>
      <c r="AD138" s="1"/>
      <c r="AE138" s="11"/>
    </row>
    <row r="139" spans="1:31" ht="12.75">
      <c r="A139" s="12"/>
      <c r="B139" s="18"/>
      <c r="C139" s="25"/>
      <c r="D139" s="26"/>
      <c r="E139" s="19"/>
      <c r="F139" s="28"/>
      <c r="G139" s="3"/>
      <c r="H139" s="24"/>
      <c r="I139" s="1"/>
      <c r="J139" s="1">
        <v>1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1"/>
    </row>
    <row r="140" spans="1:31" ht="12.75">
      <c r="A140" s="12"/>
      <c r="B140" s="11"/>
      <c r="C140" s="25"/>
      <c r="D140" s="26"/>
      <c r="E140" s="12"/>
      <c r="F140" s="1"/>
      <c r="G140" s="32" t="s">
        <v>101</v>
      </c>
      <c r="H140" s="2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1"/>
    </row>
    <row r="141" spans="1:31" ht="12.75">
      <c r="A141" s="12"/>
      <c r="B141" s="11"/>
      <c r="C141" s="25">
        <f>SUM(I141:AD141)</f>
        <v>14</v>
      </c>
      <c r="D141" s="26">
        <f t="shared" si="9"/>
        <v>8</v>
      </c>
      <c r="E141" s="12"/>
      <c r="F141" s="1" t="s">
        <v>157</v>
      </c>
      <c r="G141" s="2" t="s">
        <v>177</v>
      </c>
      <c r="H141" s="23"/>
      <c r="I141" s="1">
        <v>1</v>
      </c>
      <c r="J141" s="1">
        <v>1</v>
      </c>
      <c r="K141" s="1">
        <v>1</v>
      </c>
      <c r="L141" s="1">
        <v>1</v>
      </c>
      <c r="M141" s="1">
        <v>1</v>
      </c>
      <c r="N141" s="1">
        <v>1</v>
      </c>
      <c r="O141" s="1"/>
      <c r="P141" s="1"/>
      <c r="Q141" s="1">
        <v>1</v>
      </c>
      <c r="R141" s="1">
        <v>1</v>
      </c>
      <c r="S141" s="1">
        <v>1</v>
      </c>
      <c r="T141" s="1">
        <v>1</v>
      </c>
      <c r="U141" s="1">
        <v>1</v>
      </c>
      <c r="V141" s="1">
        <v>1</v>
      </c>
      <c r="W141" s="1"/>
      <c r="X141" s="1">
        <v>1</v>
      </c>
      <c r="Y141" s="1">
        <v>1</v>
      </c>
      <c r="Z141" s="1"/>
      <c r="AA141" s="1"/>
      <c r="AB141" s="1"/>
      <c r="AC141" s="1"/>
      <c r="AD141" s="1"/>
      <c r="AE141" s="11"/>
    </row>
    <row r="142" spans="1:31" ht="12.75">
      <c r="A142" s="12"/>
      <c r="B142" s="11"/>
      <c r="C142" s="25">
        <f>SUM(I142:AD142)</f>
        <v>18</v>
      </c>
      <c r="D142" s="26">
        <f t="shared" si="9"/>
        <v>4</v>
      </c>
      <c r="E142" s="12"/>
      <c r="F142" s="1" t="s">
        <v>158</v>
      </c>
      <c r="G142" s="2" t="s">
        <v>159</v>
      </c>
      <c r="H142" s="23"/>
      <c r="I142" s="1">
        <v>1</v>
      </c>
      <c r="J142" s="1">
        <v>1</v>
      </c>
      <c r="K142" s="1">
        <v>1</v>
      </c>
      <c r="L142" s="1">
        <v>1</v>
      </c>
      <c r="M142" s="1">
        <v>1</v>
      </c>
      <c r="N142" s="1">
        <v>1</v>
      </c>
      <c r="O142" s="1">
        <v>1</v>
      </c>
      <c r="P142" s="1">
        <v>1</v>
      </c>
      <c r="Q142" s="1">
        <v>1</v>
      </c>
      <c r="R142" s="1">
        <v>1</v>
      </c>
      <c r="S142" s="1">
        <v>1</v>
      </c>
      <c r="T142" s="1">
        <v>1</v>
      </c>
      <c r="U142" s="1">
        <v>1</v>
      </c>
      <c r="V142" s="1">
        <v>1</v>
      </c>
      <c r="W142" s="1">
        <v>1</v>
      </c>
      <c r="X142" s="1">
        <v>1</v>
      </c>
      <c r="Y142" s="1">
        <v>1</v>
      </c>
      <c r="Z142" s="1">
        <v>1</v>
      </c>
      <c r="AA142" s="1"/>
      <c r="AB142" s="1"/>
      <c r="AC142" s="1"/>
      <c r="AD142" s="1"/>
      <c r="AE142" s="11"/>
    </row>
    <row r="143" spans="1:31" ht="12.75">
      <c r="A143" s="12"/>
      <c r="B143" s="11"/>
      <c r="C143" s="25">
        <f>SUM(I143:AD143)</f>
        <v>0</v>
      </c>
      <c r="D143" s="26">
        <f t="shared" si="9"/>
        <v>22</v>
      </c>
      <c r="E143" s="12"/>
      <c r="F143" s="1" t="s">
        <v>160</v>
      </c>
      <c r="G143" s="2" t="s">
        <v>176</v>
      </c>
      <c r="H143" s="2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1"/>
    </row>
    <row r="144" spans="1:31" ht="12.75">
      <c r="A144" s="12"/>
      <c r="B144" s="11"/>
      <c r="C144" s="25">
        <f>SUM(I144:AD144)</f>
        <v>18</v>
      </c>
      <c r="D144" s="26">
        <f t="shared" si="9"/>
        <v>4</v>
      </c>
      <c r="E144" s="12"/>
      <c r="F144" s="1" t="s">
        <v>161</v>
      </c>
      <c r="G144" s="2" t="s">
        <v>162</v>
      </c>
      <c r="H144" s="23"/>
      <c r="I144" s="1">
        <v>1</v>
      </c>
      <c r="J144" s="1">
        <v>1</v>
      </c>
      <c r="K144" s="1">
        <v>1</v>
      </c>
      <c r="L144" s="1">
        <v>1</v>
      </c>
      <c r="M144" s="1">
        <v>1</v>
      </c>
      <c r="N144" s="1">
        <v>1</v>
      </c>
      <c r="O144" s="1">
        <v>1</v>
      </c>
      <c r="P144" s="1">
        <v>1</v>
      </c>
      <c r="Q144" s="1">
        <v>1</v>
      </c>
      <c r="R144" s="1">
        <v>1</v>
      </c>
      <c r="S144" s="1">
        <v>1</v>
      </c>
      <c r="T144" s="1">
        <v>1</v>
      </c>
      <c r="U144" s="1">
        <v>1</v>
      </c>
      <c r="V144" s="1">
        <v>1</v>
      </c>
      <c r="W144" s="1">
        <v>1</v>
      </c>
      <c r="X144" s="1">
        <v>1</v>
      </c>
      <c r="Y144" s="1">
        <v>1</v>
      </c>
      <c r="Z144" s="1">
        <v>1</v>
      </c>
      <c r="AA144" s="1"/>
      <c r="AB144" s="1"/>
      <c r="AC144" s="1"/>
      <c r="AD144" s="1"/>
      <c r="AE144" s="11"/>
    </row>
    <row r="145" spans="1:31" ht="12.75">
      <c r="A145" s="12"/>
      <c r="B145" s="11"/>
      <c r="C145" s="25"/>
      <c r="D145" s="26"/>
      <c r="E145" s="12"/>
      <c r="F145" s="1"/>
      <c r="G145" s="2"/>
      <c r="H145" s="2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1"/>
    </row>
    <row r="146" spans="1:31" ht="12.75">
      <c r="A146" s="12"/>
      <c r="B146" s="18"/>
      <c r="C146" s="25"/>
      <c r="D146" s="26"/>
      <c r="E146" s="19"/>
      <c r="F146" s="28"/>
      <c r="G146" s="35" t="s">
        <v>102</v>
      </c>
      <c r="H146" s="2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1"/>
    </row>
    <row r="147" spans="1:31" ht="12.75">
      <c r="A147" s="12"/>
      <c r="B147" s="11"/>
      <c r="C147" s="25">
        <f aca="true" t="shared" si="12" ref="C147:C154">SUM(I147:AD147)</f>
        <v>3</v>
      </c>
      <c r="D147" s="26">
        <f t="shared" si="9"/>
        <v>19</v>
      </c>
      <c r="E147" s="12"/>
      <c r="F147" s="1" t="s">
        <v>166</v>
      </c>
      <c r="G147" s="2" t="s">
        <v>163</v>
      </c>
      <c r="H147" s="23"/>
      <c r="I147" s="1">
        <v>1</v>
      </c>
      <c r="J147" s="1"/>
      <c r="K147" s="1"/>
      <c r="L147" s="1"/>
      <c r="M147" s="1"/>
      <c r="N147" s="1"/>
      <c r="O147" s="1">
        <v>1</v>
      </c>
      <c r="P147" s="1">
        <v>1</v>
      </c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1"/>
    </row>
    <row r="148" spans="1:31" ht="12.75">
      <c r="A148" s="12"/>
      <c r="B148" s="11"/>
      <c r="C148" s="25">
        <f t="shared" si="12"/>
        <v>6</v>
      </c>
      <c r="D148" s="26">
        <f t="shared" si="9"/>
        <v>16</v>
      </c>
      <c r="E148" s="12"/>
      <c r="F148" s="1" t="s">
        <v>167</v>
      </c>
      <c r="G148" s="2" t="s">
        <v>164</v>
      </c>
      <c r="H148" s="23"/>
      <c r="I148" s="1">
        <v>1</v>
      </c>
      <c r="J148" s="1"/>
      <c r="K148" s="1">
        <v>1</v>
      </c>
      <c r="L148" s="1">
        <v>1</v>
      </c>
      <c r="M148" s="1"/>
      <c r="N148" s="1">
        <v>1</v>
      </c>
      <c r="O148" s="1"/>
      <c r="P148" s="1">
        <v>1</v>
      </c>
      <c r="Q148" s="1"/>
      <c r="R148" s="1"/>
      <c r="S148" s="1"/>
      <c r="T148" s="1"/>
      <c r="U148" s="1"/>
      <c r="V148" s="1"/>
      <c r="W148" s="1"/>
      <c r="X148" s="1">
        <v>1</v>
      </c>
      <c r="Y148" s="1"/>
      <c r="Z148" s="1"/>
      <c r="AA148" s="1"/>
      <c r="AB148" s="1"/>
      <c r="AC148" s="1"/>
      <c r="AD148" s="1"/>
      <c r="AE148" s="11"/>
    </row>
    <row r="149" spans="1:31" ht="12.75">
      <c r="A149" s="12"/>
      <c r="B149" s="11"/>
      <c r="C149" s="25">
        <f t="shared" si="12"/>
        <v>14</v>
      </c>
      <c r="D149" s="26">
        <f t="shared" si="9"/>
        <v>8</v>
      </c>
      <c r="E149" s="12"/>
      <c r="F149" s="1" t="s">
        <v>168</v>
      </c>
      <c r="G149" s="2" t="s">
        <v>165</v>
      </c>
      <c r="H149" s="23"/>
      <c r="I149" s="1">
        <v>1</v>
      </c>
      <c r="J149" s="1">
        <v>1</v>
      </c>
      <c r="K149" s="1"/>
      <c r="L149" s="1">
        <v>1</v>
      </c>
      <c r="M149" s="1">
        <v>1</v>
      </c>
      <c r="N149" s="1">
        <v>1</v>
      </c>
      <c r="O149" s="1">
        <v>1</v>
      </c>
      <c r="P149" s="1">
        <v>1</v>
      </c>
      <c r="Q149" s="1">
        <v>1</v>
      </c>
      <c r="R149" s="1">
        <v>1</v>
      </c>
      <c r="S149" s="1">
        <v>1</v>
      </c>
      <c r="T149" s="1">
        <v>1</v>
      </c>
      <c r="U149" s="1">
        <v>1</v>
      </c>
      <c r="V149" s="1">
        <v>1</v>
      </c>
      <c r="W149" s="1"/>
      <c r="X149" s="1"/>
      <c r="Y149" s="1"/>
      <c r="Z149" s="1">
        <v>1</v>
      </c>
      <c r="AA149" s="1"/>
      <c r="AB149" s="1"/>
      <c r="AC149" s="1"/>
      <c r="AD149" s="1"/>
      <c r="AE149" s="11"/>
    </row>
    <row r="150" spans="1:31" ht="12.75">
      <c r="A150" s="12"/>
      <c r="B150" s="11"/>
      <c r="C150" s="25">
        <f t="shared" si="12"/>
        <v>13</v>
      </c>
      <c r="D150" s="26">
        <f t="shared" si="9"/>
        <v>9</v>
      </c>
      <c r="E150" s="12"/>
      <c r="F150" s="1" t="s">
        <v>169</v>
      </c>
      <c r="G150" s="2" t="s">
        <v>324</v>
      </c>
      <c r="H150" s="23"/>
      <c r="I150" s="1">
        <v>1</v>
      </c>
      <c r="J150" s="1">
        <v>1</v>
      </c>
      <c r="K150" s="1">
        <v>1</v>
      </c>
      <c r="L150" s="1">
        <v>1</v>
      </c>
      <c r="M150" s="1">
        <v>1</v>
      </c>
      <c r="N150" s="1">
        <v>1</v>
      </c>
      <c r="O150" s="1">
        <v>1</v>
      </c>
      <c r="P150" s="1">
        <v>1</v>
      </c>
      <c r="Q150" s="1">
        <v>1</v>
      </c>
      <c r="R150" s="1">
        <v>1</v>
      </c>
      <c r="S150" s="1">
        <v>1</v>
      </c>
      <c r="T150" s="1"/>
      <c r="U150" s="1">
        <v>1</v>
      </c>
      <c r="V150" s="1"/>
      <c r="W150" s="1">
        <v>1</v>
      </c>
      <c r="X150" s="1"/>
      <c r="Y150" s="1"/>
      <c r="Z150" s="1"/>
      <c r="AA150" s="1"/>
      <c r="AB150" s="1"/>
      <c r="AC150" s="1"/>
      <c r="AD150" s="1"/>
      <c r="AE150" s="11"/>
    </row>
    <row r="151" spans="1:31" ht="12.75">
      <c r="A151" s="12"/>
      <c r="B151" s="11"/>
      <c r="C151" s="25">
        <f t="shared" si="12"/>
        <v>15</v>
      </c>
      <c r="D151" s="26">
        <f t="shared" si="9"/>
        <v>7</v>
      </c>
      <c r="E151" s="12"/>
      <c r="F151" s="1" t="s">
        <v>170</v>
      </c>
      <c r="G151" s="2" t="s">
        <v>171</v>
      </c>
      <c r="H151" s="23"/>
      <c r="I151" s="1">
        <v>1</v>
      </c>
      <c r="J151" s="1">
        <v>1</v>
      </c>
      <c r="K151" s="1">
        <v>1</v>
      </c>
      <c r="L151" s="1">
        <v>1</v>
      </c>
      <c r="M151" s="1">
        <v>1</v>
      </c>
      <c r="N151" s="1">
        <v>1</v>
      </c>
      <c r="O151" s="1">
        <v>1</v>
      </c>
      <c r="P151" s="1">
        <v>1</v>
      </c>
      <c r="Q151" s="1">
        <v>1</v>
      </c>
      <c r="R151" s="1">
        <v>1</v>
      </c>
      <c r="S151" s="1">
        <v>1</v>
      </c>
      <c r="T151" s="1"/>
      <c r="U151" s="1">
        <v>1</v>
      </c>
      <c r="V151" s="1"/>
      <c r="W151" s="1">
        <v>1</v>
      </c>
      <c r="X151" s="1"/>
      <c r="Y151" s="1">
        <v>1</v>
      </c>
      <c r="Z151" s="1"/>
      <c r="AA151" s="1">
        <v>1</v>
      </c>
      <c r="AB151" s="1"/>
      <c r="AC151" s="1"/>
      <c r="AD151" s="1"/>
      <c r="AE151" s="11"/>
    </row>
    <row r="152" spans="1:31" ht="12.75">
      <c r="A152" s="12"/>
      <c r="B152" s="11"/>
      <c r="C152" s="25">
        <f t="shared" si="12"/>
        <v>19</v>
      </c>
      <c r="D152" s="26">
        <f t="shared" si="9"/>
        <v>3</v>
      </c>
      <c r="E152" s="12"/>
      <c r="F152" s="1" t="s">
        <v>172</v>
      </c>
      <c r="G152" s="2" t="s">
        <v>173</v>
      </c>
      <c r="H152" s="23"/>
      <c r="I152" s="1">
        <v>1</v>
      </c>
      <c r="J152" s="1">
        <v>1</v>
      </c>
      <c r="K152" s="1">
        <v>1</v>
      </c>
      <c r="L152" s="1">
        <v>1</v>
      </c>
      <c r="M152" s="1">
        <v>1</v>
      </c>
      <c r="N152" s="1">
        <v>1</v>
      </c>
      <c r="O152" s="1">
        <v>1</v>
      </c>
      <c r="P152" s="1">
        <v>1</v>
      </c>
      <c r="Q152" s="1">
        <v>1</v>
      </c>
      <c r="R152" s="1">
        <v>1</v>
      </c>
      <c r="S152" s="1">
        <v>1</v>
      </c>
      <c r="T152" s="1">
        <v>1</v>
      </c>
      <c r="U152" s="1">
        <v>1</v>
      </c>
      <c r="V152" s="1">
        <v>1</v>
      </c>
      <c r="W152" s="1">
        <v>1</v>
      </c>
      <c r="X152" s="1">
        <v>1</v>
      </c>
      <c r="Y152" s="1">
        <v>1</v>
      </c>
      <c r="Z152" s="1">
        <v>1</v>
      </c>
      <c r="AA152" s="1">
        <v>1</v>
      </c>
      <c r="AB152" s="1"/>
      <c r="AC152" s="1"/>
      <c r="AD152" s="1"/>
      <c r="AE152" s="11"/>
    </row>
    <row r="153" spans="1:31" ht="12.75">
      <c r="A153" s="12"/>
      <c r="B153" s="18"/>
      <c r="C153" s="25">
        <f t="shared" si="12"/>
        <v>15</v>
      </c>
      <c r="D153" s="26">
        <f t="shared" si="9"/>
        <v>7</v>
      </c>
      <c r="E153" s="19"/>
      <c r="F153" s="28" t="s">
        <v>174</v>
      </c>
      <c r="G153" s="3" t="s">
        <v>175</v>
      </c>
      <c r="H153" s="24"/>
      <c r="I153" s="1">
        <v>1</v>
      </c>
      <c r="J153" s="1">
        <v>1</v>
      </c>
      <c r="K153" s="1">
        <v>1</v>
      </c>
      <c r="L153" s="1">
        <v>1</v>
      </c>
      <c r="M153" s="1">
        <v>1</v>
      </c>
      <c r="N153" s="1">
        <v>1</v>
      </c>
      <c r="O153" s="1">
        <v>1</v>
      </c>
      <c r="P153" s="1">
        <v>1</v>
      </c>
      <c r="Q153" s="1">
        <v>1</v>
      </c>
      <c r="R153" s="1"/>
      <c r="S153" s="1">
        <v>1</v>
      </c>
      <c r="T153" s="1"/>
      <c r="U153" s="1"/>
      <c r="V153" s="1">
        <v>1</v>
      </c>
      <c r="W153" s="1">
        <v>1</v>
      </c>
      <c r="X153" s="1">
        <v>1</v>
      </c>
      <c r="Y153" s="1">
        <v>1</v>
      </c>
      <c r="Z153" s="1"/>
      <c r="AA153" s="1">
        <v>1</v>
      </c>
      <c r="AB153" s="1"/>
      <c r="AC153" s="1"/>
      <c r="AD153" s="1"/>
      <c r="AE153" s="11"/>
    </row>
    <row r="154" spans="1:31" ht="12.75">
      <c r="A154" s="12"/>
      <c r="B154" s="18"/>
      <c r="C154" s="25">
        <f t="shared" si="12"/>
        <v>9</v>
      </c>
      <c r="D154" s="26">
        <f t="shared" si="9"/>
        <v>13</v>
      </c>
      <c r="E154" s="19"/>
      <c r="F154" s="28" t="s">
        <v>263</v>
      </c>
      <c r="G154" s="3" t="s">
        <v>264</v>
      </c>
      <c r="H154" s="24"/>
      <c r="I154" s="1"/>
      <c r="J154" s="1">
        <v>1</v>
      </c>
      <c r="K154" s="1"/>
      <c r="L154" s="1">
        <v>1</v>
      </c>
      <c r="M154" s="1"/>
      <c r="N154" s="1">
        <v>1</v>
      </c>
      <c r="O154" s="1">
        <v>1</v>
      </c>
      <c r="P154" s="1">
        <v>1</v>
      </c>
      <c r="Q154" s="1"/>
      <c r="R154" s="1"/>
      <c r="S154" s="1"/>
      <c r="T154" s="1"/>
      <c r="U154" s="1">
        <v>1</v>
      </c>
      <c r="V154" s="1">
        <v>1</v>
      </c>
      <c r="W154" s="1">
        <v>1</v>
      </c>
      <c r="X154" s="1"/>
      <c r="Y154" s="1"/>
      <c r="Z154" s="1"/>
      <c r="AA154" s="1">
        <v>1</v>
      </c>
      <c r="AB154" s="1"/>
      <c r="AC154" s="1"/>
      <c r="AD154" s="1"/>
      <c r="AE154" s="11"/>
    </row>
    <row r="155" spans="1:31" ht="12.75">
      <c r="A155" s="12"/>
      <c r="B155" s="11"/>
      <c r="C155" s="25"/>
      <c r="D155" s="26"/>
      <c r="E155" s="12"/>
      <c r="F155" s="1"/>
      <c r="G155" s="2"/>
      <c r="H155" s="2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1"/>
    </row>
    <row r="156" spans="1:31" ht="12.75">
      <c r="A156" s="12"/>
      <c r="B156" s="11"/>
      <c r="C156" s="25"/>
      <c r="D156" s="26"/>
      <c r="E156" s="12"/>
      <c r="F156" s="1"/>
      <c r="G156" s="32" t="s">
        <v>103</v>
      </c>
      <c r="H156" s="2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1"/>
    </row>
    <row r="157" spans="1:31" ht="12.75">
      <c r="A157" s="12"/>
      <c r="B157" s="11"/>
      <c r="C157" s="25">
        <f>SUM(I157:AD157)</f>
        <v>17</v>
      </c>
      <c r="D157" s="26">
        <f t="shared" si="9"/>
        <v>5</v>
      </c>
      <c r="E157" s="12"/>
      <c r="F157" s="1" t="s">
        <v>178</v>
      </c>
      <c r="G157" s="2" t="s">
        <v>325</v>
      </c>
      <c r="H157" s="23"/>
      <c r="I157" s="1">
        <v>1</v>
      </c>
      <c r="J157" s="1">
        <v>1</v>
      </c>
      <c r="K157" s="1">
        <v>1</v>
      </c>
      <c r="L157" s="1" t="s">
        <v>389</v>
      </c>
      <c r="M157" s="1">
        <v>1</v>
      </c>
      <c r="N157" s="1">
        <v>1</v>
      </c>
      <c r="O157" s="1">
        <v>1</v>
      </c>
      <c r="P157" s="1">
        <v>1</v>
      </c>
      <c r="Q157" s="1">
        <v>1</v>
      </c>
      <c r="R157" s="1">
        <v>1</v>
      </c>
      <c r="S157" s="1">
        <v>1</v>
      </c>
      <c r="T157" s="1">
        <v>1</v>
      </c>
      <c r="U157" s="1">
        <v>1</v>
      </c>
      <c r="V157" s="1">
        <v>1</v>
      </c>
      <c r="W157" s="1">
        <v>1</v>
      </c>
      <c r="X157" s="1">
        <v>1</v>
      </c>
      <c r="Y157" s="1">
        <v>1</v>
      </c>
      <c r="Z157" s="1">
        <v>1</v>
      </c>
      <c r="AA157" s="1"/>
      <c r="AB157" s="1"/>
      <c r="AC157" s="1"/>
      <c r="AD157" s="1"/>
      <c r="AE157" s="11"/>
    </row>
    <row r="158" spans="1:31" ht="12.75">
      <c r="A158" s="12"/>
      <c r="B158" s="11"/>
      <c r="C158" s="25">
        <f>SUM(I158:AD158)</f>
        <v>19</v>
      </c>
      <c r="D158" s="26">
        <f t="shared" si="9"/>
        <v>3</v>
      </c>
      <c r="E158" s="12"/>
      <c r="F158" s="1" t="s">
        <v>178</v>
      </c>
      <c r="G158" s="2" t="s">
        <v>326</v>
      </c>
      <c r="H158" s="23"/>
      <c r="I158" s="1">
        <v>1</v>
      </c>
      <c r="J158" s="1">
        <v>1</v>
      </c>
      <c r="K158" s="1">
        <v>1</v>
      </c>
      <c r="L158" s="1">
        <v>1</v>
      </c>
      <c r="M158" s="1">
        <v>1</v>
      </c>
      <c r="N158" s="1">
        <v>1</v>
      </c>
      <c r="O158" s="1">
        <v>1</v>
      </c>
      <c r="P158" s="1">
        <v>1</v>
      </c>
      <c r="Q158" s="1">
        <v>1</v>
      </c>
      <c r="R158" s="1">
        <v>1</v>
      </c>
      <c r="S158" s="1">
        <v>1</v>
      </c>
      <c r="T158" s="1">
        <v>1</v>
      </c>
      <c r="U158" s="1">
        <v>1</v>
      </c>
      <c r="V158" s="1">
        <v>1</v>
      </c>
      <c r="W158" s="1">
        <v>1</v>
      </c>
      <c r="X158" s="1">
        <v>1</v>
      </c>
      <c r="Y158" s="1">
        <v>1</v>
      </c>
      <c r="Z158" s="1">
        <v>1</v>
      </c>
      <c r="AA158" s="1">
        <v>1</v>
      </c>
      <c r="AB158" s="1"/>
      <c r="AC158" s="1"/>
      <c r="AD158" s="1"/>
      <c r="AE158" s="11"/>
    </row>
    <row r="159" spans="1:31" ht="12.75">
      <c r="A159" s="12"/>
      <c r="B159" s="11"/>
      <c r="C159" s="25">
        <f>SUM(I159:AD159)</f>
        <v>17</v>
      </c>
      <c r="D159" s="26">
        <f t="shared" si="9"/>
        <v>5</v>
      </c>
      <c r="E159" s="12"/>
      <c r="F159" s="1" t="s">
        <v>178</v>
      </c>
      <c r="G159" s="2" t="s">
        <v>327</v>
      </c>
      <c r="H159" s="23"/>
      <c r="I159" s="1">
        <v>1</v>
      </c>
      <c r="J159" s="1">
        <v>1</v>
      </c>
      <c r="K159" s="1">
        <v>1</v>
      </c>
      <c r="L159" s="1" t="s">
        <v>389</v>
      </c>
      <c r="M159" s="1">
        <v>1</v>
      </c>
      <c r="N159" s="1">
        <v>1</v>
      </c>
      <c r="O159" s="1">
        <v>1</v>
      </c>
      <c r="P159" s="1">
        <v>1</v>
      </c>
      <c r="Q159" s="1">
        <v>1</v>
      </c>
      <c r="R159" s="1">
        <v>1</v>
      </c>
      <c r="S159" s="1">
        <v>1</v>
      </c>
      <c r="T159" s="1">
        <v>1</v>
      </c>
      <c r="U159" s="1">
        <v>1</v>
      </c>
      <c r="V159" s="1">
        <v>1</v>
      </c>
      <c r="W159" s="1">
        <v>1</v>
      </c>
      <c r="X159" s="1">
        <v>1</v>
      </c>
      <c r="Y159" s="1">
        <v>1</v>
      </c>
      <c r="Z159" s="1">
        <v>1</v>
      </c>
      <c r="AA159" s="1"/>
      <c r="AB159" s="1"/>
      <c r="AC159" s="1"/>
      <c r="AD159" s="1"/>
      <c r="AE159" s="11"/>
    </row>
    <row r="160" spans="1:31" ht="12.75">
      <c r="A160" s="12"/>
      <c r="B160" s="11"/>
      <c r="C160" s="25">
        <f>SUM(I160:AD160)</f>
        <v>19</v>
      </c>
      <c r="D160" s="26">
        <f t="shared" si="9"/>
        <v>3</v>
      </c>
      <c r="E160" s="12"/>
      <c r="F160" s="1" t="s">
        <v>179</v>
      </c>
      <c r="G160" s="2" t="s">
        <v>328</v>
      </c>
      <c r="H160" s="23"/>
      <c r="I160" s="1">
        <v>1</v>
      </c>
      <c r="J160" s="1">
        <v>1</v>
      </c>
      <c r="K160" s="1">
        <v>1</v>
      </c>
      <c r="L160" s="1">
        <v>1</v>
      </c>
      <c r="M160" s="1">
        <v>1</v>
      </c>
      <c r="N160" s="1">
        <v>1</v>
      </c>
      <c r="O160" s="1">
        <v>1</v>
      </c>
      <c r="P160" s="1">
        <v>1</v>
      </c>
      <c r="Q160" s="1">
        <v>1</v>
      </c>
      <c r="R160" s="1">
        <v>1</v>
      </c>
      <c r="S160" s="1">
        <v>1</v>
      </c>
      <c r="T160" s="1">
        <v>1</v>
      </c>
      <c r="U160" s="1">
        <v>1</v>
      </c>
      <c r="V160" s="1">
        <v>1</v>
      </c>
      <c r="W160" s="1">
        <v>1</v>
      </c>
      <c r="X160" s="1">
        <v>1</v>
      </c>
      <c r="Y160" s="1">
        <v>1</v>
      </c>
      <c r="Z160" s="1">
        <v>1</v>
      </c>
      <c r="AA160" s="1">
        <v>1</v>
      </c>
      <c r="AB160" s="1"/>
      <c r="AC160" s="1"/>
      <c r="AD160" s="1"/>
      <c r="AE160" s="11"/>
    </row>
    <row r="161" spans="1:31" ht="12.75">
      <c r="A161" s="12"/>
      <c r="B161" s="11"/>
      <c r="C161" s="25"/>
      <c r="D161" s="26"/>
      <c r="E161" s="12"/>
      <c r="F161" s="1"/>
      <c r="G161" s="2"/>
      <c r="H161" s="2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1"/>
    </row>
    <row r="162" spans="1:31" ht="12.75">
      <c r="A162" s="12"/>
      <c r="B162" s="11"/>
      <c r="C162" s="25"/>
      <c r="D162" s="26"/>
      <c r="E162" s="12"/>
      <c r="F162" s="1"/>
      <c r="G162" s="32" t="s">
        <v>104</v>
      </c>
      <c r="H162" s="2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1"/>
    </row>
    <row r="163" spans="1:31" ht="12.75">
      <c r="A163" s="12"/>
      <c r="B163" s="18"/>
      <c r="C163" s="25">
        <f>SUM(I163:AD163)</f>
        <v>19</v>
      </c>
      <c r="D163" s="26">
        <f t="shared" si="9"/>
        <v>3</v>
      </c>
      <c r="E163" s="19"/>
      <c r="F163" s="28" t="s">
        <v>181</v>
      </c>
      <c r="G163" s="3" t="s">
        <v>329</v>
      </c>
      <c r="H163" s="24"/>
      <c r="I163" s="1">
        <v>1</v>
      </c>
      <c r="J163" s="1">
        <v>1</v>
      </c>
      <c r="K163" s="1">
        <v>1</v>
      </c>
      <c r="L163" s="1">
        <v>1</v>
      </c>
      <c r="M163" s="1">
        <v>1</v>
      </c>
      <c r="N163" s="1">
        <v>1</v>
      </c>
      <c r="O163" s="1">
        <v>1</v>
      </c>
      <c r="P163" s="1">
        <v>1</v>
      </c>
      <c r="Q163" s="1">
        <v>1</v>
      </c>
      <c r="R163" s="1">
        <v>1</v>
      </c>
      <c r="S163" s="1">
        <v>1</v>
      </c>
      <c r="T163" s="1">
        <v>1</v>
      </c>
      <c r="U163" s="1">
        <v>1</v>
      </c>
      <c r="V163" s="1">
        <v>1</v>
      </c>
      <c r="W163" s="1">
        <v>1</v>
      </c>
      <c r="X163" s="1">
        <v>1</v>
      </c>
      <c r="Y163" s="1">
        <v>1</v>
      </c>
      <c r="Z163" s="1">
        <v>1</v>
      </c>
      <c r="AA163" s="1">
        <v>1</v>
      </c>
      <c r="AB163" s="1"/>
      <c r="AC163" s="1"/>
      <c r="AD163" s="1"/>
      <c r="AE163" s="11"/>
    </row>
    <row r="164" spans="1:31" ht="12.75">
      <c r="A164" s="12"/>
      <c r="B164" s="18"/>
      <c r="C164" s="25">
        <f>SUM(I164:AD164)</f>
        <v>0</v>
      </c>
      <c r="D164" s="26">
        <f t="shared" si="9"/>
        <v>22</v>
      </c>
      <c r="E164" s="19"/>
      <c r="F164" s="1" t="s">
        <v>182</v>
      </c>
      <c r="G164" s="3" t="s">
        <v>291</v>
      </c>
      <c r="H164" s="2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1"/>
    </row>
    <row r="165" spans="1:31" ht="12.75">
      <c r="A165" s="12"/>
      <c r="B165" s="11"/>
      <c r="C165" s="25">
        <f>SUM(I165:AD165)</f>
        <v>17</v>
      </c>
      <c r="D165" s="26">
        <f t="shared" si="9"/>
        <v>5</v>
      </c>
      <c r="E165" s="12"/>
      <c r="F165" s="1" t="s">
        <v>183</v>
      </c>
      <c r="G165" s="2" t="s">
        <v>180</v>
      </c>
      <c r="H165" s="23"/>
      <c r="I165" s="1">
        <v>1</v>
      </c>
      <c r="J165" s="1">
        <v>1</v>
      </c>
      <c r="K165" s="1">
        <v>1</v>
      </c>
      <c r="L165" s="1">
        <v>1</v>
      </c>
      <c r="M165" s="1">
        <v>1</v>
      </c>
      <c r="N165" s="1">
        <v>1</v>
      </c>
      <c r="O165" s="1">
        <v>1</v>
      </c>
      <c r="P165" s="1">
        <v>1</v>
      </c>
      <c r="Q165" s="1">
        <v>1</v>
      </c>
      <c r="R165" s="1">
        <v>1</v>
      </c>
      <c r="S165" s="1">
        <v>1</v>
      </c>
      <c r="T165" s="1"/>
      <c r="U165" s="1">
        <v>1</v>
      </c>
      <c r="V165" s="1">
        <v>1</v>
      </c>
      <c r="W165" s="1">
        <v>1</v>
      </c>
      <c r="X165" s="1"/>
      <c r="Y165" s="1">
        <v>1</v>
      </c>
      <c r="Z165" s="1">
        <v>1</v>
      </c>
      <c r="AA165" s="1">
        <v>1</v>
      </c>
      <c r="AB165" s="1"/>
      <c r="AC165" s="1"/>
      <c r="AD165" s="1"/>
      <c r="AE165" s="11"/>
    </row>
    <row r="166" spans="1:31" ht="12.75">
      <c r="A166" s="12"/>
      <c r="B166" s="11"/>
      <c r="C166" s="25">
        <f>SUM(I166:AD166)</f>
        <v>7</v>
      </c>
      <c r="D166" s="26">
        <f t="shared" si="9"/>
        <v>15</v>
      </c>
      <c r="E166" s="12"/>
      <c r="F166" s="1" t="s">
        <v>185</v>
      </c>
      <c r="G166" s="2" t="s">
        <v>184</v>
      </c>
      <c r="H166" s="23"/>
      <c r="I166" s="1">
        <v>1</v>
      </c>
      <c r="J166" s="1">
        <v>1</v>
      </c>
      <c r="K166" s="1">
        <v>1</v>
      </c>
      <c r="L166" s="1"/>
      <c r="M166" s="1">
        <v>1</v>
      </c>
      <c r="N166" s="1">
        <v>1</v>
      </c>
      <c r="O166" s="1"/>
      <c r="P166" s="1">
        <v>1</v>
      </c>
      <c r="Q166" s="1"/>
      <c r="R166" s="1"/>
      <c r="S166" s="1"/>
      <c r="T166" s="1"/>
      <c r="U166" s="1"/>
      <c r="V166" s="1"/>
      <c r="W166" s="1"/>
      <c r="X166" s="1"/>
      <c r="Y166" s="1">
        <v>1</v>
      </c>
      <c r="Z166" s="1"/>
      <c r="AA166" s="1"/>
      <c r="AB166" s="1"/>
      <c r="AC166" s="1"/>
      <c r="AD166" s="1"/>
      <c r="AE166" s="11"/>
    </row>
    <row r="167" spans="1:31" ht="12.75">
      <c r="A167" s="12"/>
      <c r="B167" s="11"/>
      <c r="C167" s="25">
        <f>SUM(I167:AD167)</f>
        <v>19</v>
      </c>
      <c r="D167" s="26">
        <f t="shared" si="9"/>
        <v>3</v>
      </c>
      <c r="E167" s="12"/>
      <c r="F167" s="31" t="s">
        <v>290</v>
      </c>
      <c r="G167" s="2" t="s">
        <v>330</v>
      </c>
      <c r="H167" s="23"/>
      <c r="I167" s="1">
        <v>1</v>
      </c>
      <c r="J167" s="1">
        <v>1</v>
      </c>
      <c r="K167" s="1">
        <v>1</v>
      </c>
      <c r="L167" s="1">
        <v>1</v>
      </c>
      <c r="M167" s="1">
        <v>1</v>
      </c>
      <c r="N167" s="1">
        <v>1</v>
      </c>
      <c r="O167" s="1">
        <v>1</v>
      </c>
      <c r="P167" s="1">
        <v>1</v>
      </c>
      <c r="Q167" s="1">
        <v>1</v>
      </c>
      <c r="R167" s="1">
        <v>1</v>
      </c>
      <c r="S167" s="1">
        <v>1</v>
      </c>
      <c r="T167" s="1">
        <v>1</v>
      </c>
      <c r="U167" s="1">
        <v>1</v>
      </c>
      <c r="V167" s="1">
        <v>1</v>
      </c>
      <c r="W167" s="1">
        <v>1</v>
      </c>
      <c r="X167" s="1">
        <v>1</v>
      </c>
      <c r="Y167" s="1">
        <v>1</v>
      </c>
      <c r="Z167" s="1">
        <v>1</v>
      </c>
      <c r="AA167" s="1">
        <v>1</v>
      </c>
      <c r="AB167" s="1"/>
      <c r="AC167" s="1"/>
      <c r="AD167" s="1"/>
      <c r="AE167" s="11"/>
    </row>
    <row r="168" spans="1:31" ht="12.75">
      <c r="A168" s="12"/>
      <c r="B168" s="11"/>
      <c r="C168" s="25"/>
      <c r="D168" s="26"/>
      <c r="E168" s="12"/>
      <c r="F168" s="1"/>
      <c r="G168" s="2"/>
      <c r="H168" s="2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1"/>
    </row>
    <row r="169" spans="1:31" ht="12.75">
      <c r="A169" s="12"/>
      <c r="B169" s="11"/>
      <c r="C169" s="25"/>
      <c r="D169" s="26"/>
      <c r="E169" s="12"/>
      <c r="F169" s="1"/>
      <c r="G169" s="32" t="s">
        <v>105</v>
      </c>
      <c r="H169" s="2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1"/>
    </row>
    <row r="170" spans="1:31" ht="12.75">
      <c r="A170" s="12"/>
      <c r="B170" s="11"/>
      <c r="C170" s="25">
        <f aca="true" t="shared" si="13" ref="C170:C175">SUM(I170:AD170)</f>
        <v>15</v>
      </c>
      <c r="D170" s="26">
        <f t="shared" si="9"/>
        <v>7</v>
      </c>
      <c r="E170" s="12"/>
      <c r="F170" s="1" t="s">
        <v>190</v>
      </c>
      <c r="G170" s="36" t="s">
        <v>270</v>
      </c>
      <c r="H170" s="23"/>
      <c r="I170" s="1">
        <v>1</v>
      </c>
      <c r="J170" s="1"/>
      <c r="K170" s="1">
        <v>1</v>
      </c>
      <c r="L170" s="1">
        <v>1</v>
      </c>
      <c r="M170" s="1">
        <v>1</v>
      </c>
      <c r="N170" s="1">
        <v>1</v>
      </c>
      <c r="O170" s="1">
        <v>1</v>
      </c>
      <c r="P170" s="1"/>
      <c r="Q170" s="1">
        <v>1</v>
      </c>
      <c r="R170" s="1">
        <v>1</v>
      </c>
      <c r="S170" s="1">
        <v>1</v>
      </c>
      <c r="T170" s="1">
        <v>1</v>
      </c>
      <c r="U170" s="1">
        <v>1</v>
      </c>
      <c r="V170" s="1">
        <v>1</v>
      </c>
      <c r="W170" s="1"/>
      <c r="X170" s="1">
        <v>1</v>
      </c>
      <c r="Y170" s="1"/>
      <c r="Z170" s="1">
        <v>1</v>
      </c>
      <c r="AA170" s="1"/>
      <c r="AB170" s="1">
        <v>1</v>
      </c>
      <c r="AC170" s="1"/>
      <c r="AD170" s="1"/>
      <c r="AE170" s="11"/>
    </row>
    <row r="171" spans="1:31" ht="12.75">
      <c r="A171" s="12"/>
      <c r="B171" s="11"/>
      <c r="C171" s="25">
        <f t="shared" si="13"/>
        <v>14</v>
      </c>
      <c r="D171" s="26">
        <f t="shared" si="9"/>
        <v>8</v>
      </c>
      <c r="E171" s="12"/>
      <c r="F171" s="1" t="s">
        <v>191</v>
      </c>
      <c r="G171" s="2" t="s">
        <v>186</v>
      </c>
      <c r="H171" s="23"/>
      <c r="I171" s="1">
        <v>1</v>
      </c>
      <c r="J171" s="1">
        <v>1</v>
      </c>
      <c r="K171" s="1">
        <v>1</v>
      </c>
      <c r="L171" s="1">
        <v>1</v>
      </c>
      <c r="M171" s="1">
        <v>1</v>
      </c>
      <c r="N171" s="1"/>
      <c r="O171" s="1">
        <v>1</v>
      </c>
      <c r="P171" s="1">
        <v>1</v>
      </c>
      <c r="Q171" s="1">
        <v>1</v>
      </c>
      <c r="R171" s="1">
        <v>1</v>
      </c>
      <c r="S171" s="1">
        <v>1</v>
      </c>
      <c r="T171" s="1">
        <v>1</v>
      </c>
      <c r="U171" s="1">
        <v>1</v>
      </c>
      <c r="V171" s="1"/>
      <c r="W171" s="1">
        <v>1</v>
      </c>
      <c r="X171" s="1"/>
      <c r="Y171" s="1"/>
      <c r="Z171" s="1"/>
      <c r="AA171" s="1">
        <v>1</v>
      </c>
      <c r="AB171" s="1"/>
      <c r="AC171" s="1"/>
      <c r="AD171" s="1"/>
      <c r="AE171" s="11"/>
    </row>
    <row r="172" spans="1:31" ht="12.75">
      <c r="A172" s="12"/>
      <c r="B172" s="11"/>
      <c r="C172" s="25">
        <f t="shared" si="13"/>
        <v>13</v>
      </c>
      <c r="D172" s="26">
        <f t="shared" si="9"/>
        <v>9</v>
      </c>
      <c r="E172" s="12"/>
      <c r="F172" s="1" t="s">
        <v>192</v>
      </c>
      <c r="G172" s="2" t="s">
        <v>271</v>
      </c>
      <c r="H172" s="23"/>
      <c r="I172" s="1">
        <v>1</v>
      </c>
      <c r="J172" s="1">
        <v>1</v>
      </c>
      <c r="K172" s="1"/>
      <c r="L172" s="1">
        <v>1</v>
      </c>
      <c r="M172" s="1">
        <v>1</v>
      </c>
      <c r="N172" s="1"/>
      <c r="O172" s="1"/>
      <c r="P172" s="1"/>
      <c r="Q172" s="1">
        <v>1</v>
      </c>
      <c r="R172" s="1">
        <v>1</v>
      </c>
      <c r="S172" s="1"/>
      <c r="T172" s="1">
        <v>1</v>
      </c>
      <c r="U172" s="1">
        <v>1</v>
      </c>
      <c r="V172" s="1">
        <v>1</v>
      </c>
      <c r="W172" s="1">
        <v>1</v>
      </c>
      <c r="X172" s="1">
        <v>1</v>
      </c>
      <c r="Y172" s="1">
        <v>1</v>
      </c>
      <c r="Z172" s="1">
        <v>1</v>
      </c>
      <c r="AA172" s="1"/>
      <c r="AB172" s="1"/>
      <c r="AC172" s="1"/>
      <c r="AD172" s="1"/>
      <c r="AE172" s="11"/>
    </row>
    <row r="173" spans="1:31" ht="12.75">
      <c r="A173" s="12"/>
      <c r="B173" s="18"/>
      <c r="C173" s="25">
        <f t="shared" si="13"/>
        <v>17</v>
      </c>
      <c r="D173" s="26">
        <f t="shared" si="9"/>
        <v>5</v>
      </c>
      <c r="E173" s="19"/>
      <c r="F173" s="28" t="s">
        <v>193</v>
      </c>
      <c r="G173" s="3" t="s">
        <v>187</v>
      </c>
      <c r="H173" s="24"/>
      <c r="I173" s="1">
        <v>1</v>
      </c>
      <c r="J173" s="1">
        <v>1</v>
      </c>
      <c r="K173" s="1">
        <v>1</v>
      </c>
      <c r="L173" s="1">
        <v>1</v>
      </c>
      <c r="M173" s="1">
        <v>1</v>
      </c>
      <c r="N173" s="1">
        <v>1</v>
      </c>
      <c r="O173" s="1">
        <v>1</v>
      </c>
      <c r="P173" s="1">
        <v>1</v>
      </c>
      <c r="Q173" s="1"/>
      <c r="R173" s="1">
        <v>1</v>
      </c>
      <c r="S173" s="1">
        <v>1</v>
      </c>
      <c r="T173" s="1">
        <v>1</v>
      </c>
      <c r="U173" s="1">
        <v>1</v>
      </c>
      <c r="V173" s="1">
        <v>1</v>
      </c>
      <c r="W173" s="1">
        <v>1</v>
      </c>
      <c r="X173" s="1">
        <v>1</v>
      </c>
      <c r="Y173" s="1"/>
      <c r="Z173" s="1">
        <v>1</v>
      </c>
      <c r="AA173" s="1">
        <v>1</v>
      </c>
      <c r="AB173" s="1"/>
      <c r="AC173" s="1"/>
      <c r="AD173" s="1"/>
      <c r="AE173" s="11"/>
    </row>
    <row r="174" spans="1:31" ht="12.75">
      <c r="A174" s="12"/>
      <c r="B174" s="11"/>
      <c r="C174" s="25">
        <f t="shared" si="13"/>
        <v>17</v>
      </c>
      <c r="D174" s="26">
        <f t="shared" si="9"/>
        <v>5</v>
      </c>
      <c r="E174" s="12"/>
      <c r="F174" s="1" t="s">
        <v>272</v>
      </c>
      <c r="G174" s="2" t="s">
        <v>188</v>
      </c>
      <c r="H174" s="23"/>
      <c r="I174" s="1">
        <v>1</v>
      </c>
      <c r="J174" s="1">
        <v>1</v>
      </c>
      <c r="K174" s="1">
        <v>1</v>
      </c>
      <c r="L174" s="1">
        <v>1</v>
      </c>
      <c r="M174" s="1">
        <v>1</v>
      </c>
      <c r="N174" s="1">
        <v>1</v>
      </c>
      <c r="O174" s="1">
        <v>1</v>
      </c>
      <c r="P174" s="1">
        <v>1</v>
      </c>
      <c r="Q174" s="1">
        <v>1</v>
      </c>
      <c r="R174" s="1">
        <v>1</v>
      </c>
      <c r="S174" s="1">
        <v>1</v>
      </c>
      <c r="T174" s="1">
        <v>1</v>
      </c>
      <c r="U174" s="1">
        <v>1</v>
      </c>
      <c r="V174" s="1">
        <v>1</v>
      </c>
      <c r="W174" s="1">
        <v>1</v>
      </c>
      <c r="X174" s="1">
        <v>1</v>
      </c>
      <c r="Y174" s="1"/>
      <c r="Z174" s="1"/>
      <c r="AA174" s="1">
        <v>1</v>
      </c>
      <c r="AB174" s="1"/>
      <c r="AC174" s="1"/>
      <c r="AD174" s="1"/>
      <c r="AE174" s="11"/>
    </row>
    <row r="175" spans="1:31" ht="12.75">
      <c r="A175" s="12"/>
      <c r="B175" s="11"/>
      <c r="C175" s="25">
        <f t="shared" si="13"/>
        <v>14</v>
      </c>
      <c r="D175" s="26">
        <f t="shared" si="9"/>
        <v>8</v>
      </c>
      <c r="E175" s="12"/>
      <c r="F175" s="1" t="s">
        <v>273</v>
      </c>
      <c r="G175" s="2" t="s">
        <v>189</v>
      </c>
      <c r="H175" s="23"/>
      <c r="I175" s="1">
        <v>1</v>
      </c>
      <c r="J175" s="1">
        <v>1</v>
      </c>
      <c r="K175" s="1">
        <v>1</v>
      </c>
      <c r="L175" s="1">
        <v>1</v>
      </c>
      <c r="M175" s="1">
        <v>1</v>
      </c>
      <c r="N175" s="1"/>
      <c r="O175" s="1">
        <v>1</v>
      </c>
      <c r="P175" s="1">
        <v>1</v>
      </c>
      <c r="Q175" s="1"/>
      <c r="R175" s="1"/>
      <c r="S175" s="1">
        <v>1</v>
      </c>
      <c r="T175" s="1"/>
      <c r="U175" s="1">
        <v>1</v>
      </c>
      <c r="V175" s="1">
        <v>1</v>
      </c>
      <c r="W175" s="1"/>
      <c r="X175" s="1">
        <v>1</v>
      </c>
      <c r="Y175" s="1"/>
      <c r="Z175" s="1">
        <v>1</v>
      </c>
      <c r="AA175" s="1">
        <v>1</v>
      </c>
      <c r="AB175" s="1">
        <v>1</v>
      </c>
      <c r="AC175" s="1"/>
      <c r="AD175" s="1"/>
      <c r="AE175" s="11"/>
    </row>
    <row r="176" spans="1:31" ht="12.75">
      <c r="A176" s="12"/>
      <c r="B176" s="11"/>
      <c r="C176" s="25"/>
      <c r="D176" s="26"/>
      <c r="E176" s="12"/>
      <c r="F176" s="1"/>
      <c r="G176" s="2"/>
      <c r="H176" s="2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1"/>
    </row>
    <row r="177" spans="1:31" ht="12.75">
      <c r="A177" s="12"/>
      <c r="B177" s="11"/>
      <c r="C177" s="25"/>
      <c r="D177" s="26"/>
      <c r="E177" s="12"/>
      <c r="F177" s="1"/>
      <c r="G177" s="32" t="s">
        <v>106</v>
      </c>
      <c r="H177" s="2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1"/>
    </row>
    <row r="178" spans="1:31" ht="12.75">
      <c r="A178" s="12"/>
      <c r="B178" s="11"/>
      <c r="C178" s="25">
        <f aca="true" t="shared" si="14" ref="C178:C187">SUM(I178:AD178)</f>
        <v>20</v>
      </c>
      <c r="D178" s="26">
        <f t="shared" si="9"/>
        <v>2</v>
      </c>
      <c r="E178" s="12"/>
      <c r="F178" s="1" t="s">
        <v>198</v>
      </c>
      <c r="G178" s="36" t="s">
        <v>266</v>
      </c>
      <c r="H178" s="23"/>
      <c r="I178" s="1">
        <v>1</v>
      </c>
      <c r="J178" s="1">
        <v>1</v>
      </c>
      <c r="K178" s="1">
        <v>1</v>
      </c>
      <c r="L178" s="1">
        <v>1</v>
      </c>
      <c r="M178" s="1">
        <v>1</v>
      </c>
      <c r="N178" s="1">
        <v>1</v>
      </c>
      <c r="O178" s="1">
        <v>1</v>
      </c>
      <c r="P178" s="1">
        <v>1</v>
      </c>
      <c r="Q178" s="1">
        <v>1</v>
      </c>
      <c r="R178" s="1">
        <v>1</v>
      </c>
      <c r="S178" s="1">
        <v>1</v>
      </c>
      <c r="T178" s="1">
        <v>1</v>
      </c>
      <c r="U178" s="1"/>
      <c r="V178" s="1">
        <v>1</v>
      </c>
      <c r="W178" s="1"/>
      <c r="X178" s="1">
        <v>1</v>
      </c>
      <c r="Y178" s="1">
        <v>1</v>
      </c>
      <c r="Z178" s="1">
        <v>1</v>
      </c>
      <c r="AA178" s="1">
        <v>1</v>
      </c>
      <c r="AB178" s="1">
        <v>1</v>
      </c>
      <c r="AC178" s="1">
        <v>1</v>
      </c>
      <c r="AD178" s="1">
        <v>1</v>
      </c>
      <c r="AE178" s="11"/>
    </row>
    <row r="179" spans="1:31" ht="12.75">
      <c r="A179" s="12"/>
      <c r="B179" s="11"/>
      <c r="C179" s="25">
        <f t="shared" si="14"/>
        <v>12</v>
      </c>
      <c r="D179" s="26">
        <f t="shared" si="9"/>
        <v>10</v>
      </c>
      <c r="E179" s="12"/>
      <c r="F179" s="1" t="s">
        <v>199</v>
      </c>
      <c r="G179" s="2" t="s">
        <v>194</v>
      </c>
      <c r="H179" s="23"/>
      <c r="I179" s="1">
        <v>1</v>
      </c>
      <c r="J179" s="1">
        <v>1</v>
      </c>
      <c r="K179" s="1">
        <v>1</v>
      </c>
      <c r="L179" s="1">
        <v>1</v>
      </c>
      <c r="M179" s="1">
        <v>1</v>
      </c>
      <c r="N179" s="1"/>
      <c r="O179" s="1">
        <v>1</v>
      </c>
      <c r="P179" s="1"/>
      <c r="Q179" s="1"/>
      <c r="R179" s="1">
        <v>1</v>
      </c>
      <c r="S179" s="1">
        <v>1</v>
      </c>
      <c r="T179" s="1"/>
      <c r="U179" s="1"/>
      <c r="V179" s="1">
        <v>1</v>
      </c>
      <c r="W179" s="1">
        <v>1</v>
      </c>
      <c r="X179" s="1">
        <v>1</v>
      </c>
      <c r="Y179" s="1">
        <v>1</v>
      </c>
      <c r="Z179" s="1"/>
      <c r="AA179" s="1"/>
      <c r="AB179" s="1"/>
      <c r="AC179" s="1"/>
      <c r="AD179" s="1"/>
      <c r="AE179" s="11"/>
    </row>
    <row r="180" spans="1:31" ht="12.75">
      <c r="A180" s="12"/>
      <c r="B180" s="11"/>
      <c r="C180" s="25">
        <f t="shared" si="14"/>
        <v>12</v>
      </c>
      <c r="D180" s="26">
        <f t="shared" si="9"/>
        <v>10</v>
      </c>
      <c r="E180" s="12"/>
      <c r="F180" s="28" t="s">
        <v>200</v>
      </c>
      <c r="G180" s="2" t="s">
        <v>195</v>
      </c>
      <c r="H180" s="23"/>
      <c r="I180" s="1">
        <v>1</v>
      </c>
      <c r="J180" s="1">
        <v>1</v>
      </c>
      <c r="K180" s="1">
        <v>1</v>
      </c>
      <c r="L180" s="1">
        <v>1</v>
      </c>
      <c r="M180" s="1">
        <v>1</v>
      </c>
      <c r="N180" s="1"/>
      <c r="O180" s="1">
        <v>1</v>
      </c>
      <c r="P180" s="1"/>
      <c r="Q180" s="1"/>
      <c r="R180" s="1">
        <v>1</v>
      </c>
      <c r="S180" s="1"/>
      <c r="T180" s="1"/>
      <c r="U180" s="1">
        <v>1</v>
      </c>
      <c r="V180" s="1">
        <v>1</v>
      </c>
      <c r="W180" s="1">
        <v>1</v>
      </c>
      <c r="X180" s="1">
        <v>1</v>
      </c>
      <c r="Y180" s="1">
        <v>1</v>
      </c>
      <c r="Z180" s="1"/>
      <c r="AA180" s="1"/>
      <c r="AB180" s="1"/>
      <c r="AC180" s="1"/>
      <c r="AD180" s="1"/>
      <c r="AE180" s="11"/>
    </row>
    <row r="181" spans="1:31" ht="12.75">
      <c r="A181" s="12"/>
      <c r="B181" s="18"/>
      <c r="C181" s="25">
        <f t="shared" si="14"/>
        <v>8</v>
      </c>
      <c r="D181" s="26">
        <f t="shared" si="9"/>
        <v>14</v>
      </c>
      <c r="E181" s="19"/>
      <c r="F181" s="1" t="s">
        <v>201</v>
      </c>
      <c r="G181" s="3" t="s">
        <v>331</v>
      </c>
      <c r="H181" s="24"/>
      <c r="I181" s="1">
        <v>1</v>
      </c>
      <c r="J181" s="1"/>
      <c r="K181" s="1">
        <v>1</v>
      </c>
      <c r="L181" s="1">
        <v>1</v>
      </c>
      <c r="M181" s="1"/>
      <c r="N181" s="1">
        <v>1</v>
      </c>
      <c r="O181" s="1"/>
      <c r="P181" s="1"/>
      <c r="Q181" s="1">
        <v>1</v>
      </c>
      <c r="R181" s="1"/>
      <c r="S181" s="1"/>
      <c r="T181" s="1"/>
      <c r="U181" s="1"/>
      <c r="V181" s="1"/>
      <c r="W181" s="1">
        <v>1</v>
      </c>
      <c r="X181" s="1"/>
      <c r="Y181" s="1"/>
      <c r="Z181" s="1"/>
      <c r="AA181" s="1">
        <v>1</v>
      </c>
      <c r="AB181" s="1">
        <v>1</v>
      </c>
      <c r="AC181" s="1"/>
      <c r="AD181" s="1"/>
      <c r="AE181" s="11"/>
    </row>
    <row r="182" spans="1:31" ht="12.75">
      <c r="A182" s="12"/>
      <c r="B182" s="11"/>
      <c r="C182" s="25">
        <f t="shared" si="14"/>
        <v>19</v>
      </c>
      <c r="D182" s="26">
        <f t="shared" si="9"/>
        <v>3</v>
      </c>
      <c r="E182" s="12"/>
      <c r="F182" s="1" t="s">
        <v>202</v>
      </c>
      <c r="G182" s="2" t="s">
        <v>196</v>
      </c>
      <c r="H182" s="23"/>
      <c r="I182" s="1">
        <v>1</v>
      </c>
      <c r="J182" s="1">
        <v>1</v>
      </c>
      <c r="K182" s="1">
        <v>1</v>
      </c>
      <c r="L182" s="1">
        <v>1</v>
      </c>
      <c r="M182" s="1">
        <v>1</v>
      </c>
      <c r="N182" s="1">
        <v>1</v>
      </c>
      <c r="O182" s="1">
        <v>1</v>
      </c>
      <c r="P182" s="1">
        <v>1</v>
      </c>
      <c r="Q182" s="1">
        <v>1</v>
      </c>
      <c r="R182" s="1">
        <v>1</v>
      </c>
      <c r="S182" s="1">
        <v>1</v>
      </c>
      <c r="T182" s="1">
        <v>1</v>
      </c>
      <c r="U182" s="1">
        <v>1</v>
      </c>
      <c r="V182" s="1"/>
      <c r="W182" s="1">
        <v>1</v>
      </c>
      <c r="X182" s="1">
        <v>1</v>
      </c>
      <c r="Y182" s="1">
        <v>1</v>
      </c>
      <c r="Z182" s="1">
        <v>1</v>
      </c>
      <c r="AA182" s="1">
        <v>1</v>
      </c>
      <c r="AB182" s="1">
        <v>1</v>
      </c>
      <c r="AC182" s="1"/>
      <c r="AD182" s="1"/>
      <c r="AE182" s="11"/>
    </row>
    <row r="183" spans="1:31" ht="12.75">
      <c r="A183" s="12"/>
      <c r="B183" s="11"/>
      <c r="C183" s="25">
        <f t="shared" si="14"/>
        <v>2</v>
      </c>
      <c r="D183" s="26">
        <f t="shared" si="9"/>
        <v>20</v>
      </c>
      <c r="E183" s="12"/>
      <c r="F183" s="1" t="s">
        <v>203</v>
      </c>
      <c r="G183" s="2" t="s">
        <v>289</v>
      </c>
      <c r="H183" s="23"/>
      <c r="I183" s="1"/>
      <c r="J183" s="1">
        <v>1</v>
      </c>
      <c r="K183" s="1">
        <v>1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1"/>
    </row>
    <row r="184" spans="1:31" ht="12.75">
      <c r="A184" s="12"/>
      <c r="B184" s="11"/>
      <c r="C184" s="25">
        <f t="shared" si="14"/>
        <v>8</v>
      </c>
      <c r="D184" s="26">
        <f t="shared" si="9"/>
        <v>14</v>
      </c>
      <c r="E184" s="12"/>
      <c r="F184" s="1" t="s">
        <v>204</v>
      </c>
      <c r="G184" s="2" t="s">
        <v>338</v>
      </c>
      <c r="H184" s="23"/>
      <c r="I184" s="1">
        <v>1</v>
      </c>
      <c r="J184" s="1">
        <v>1</v>
      </c>
      <c r="K184" s="1"/>
      <c r="L184" s="1">
        <v>1</v>
      </c>
      <c r="M184" s="1"/>
      <c r="N184" s="1"/>
      <c r="O184" s="1"/>
      <c r="P184" s="1"/>
      <c r="Q184" s="1">
        <v>1</v>
      </c>
      <c r="R184" s="1"/>
      <c r="S184" s="1"/>
      <c r="T184" s="1"/>
      <c r="U184" s="1"/>
      <c r="V184" s="1">
        <v>1</v>
      </c>
      <c r="W184" s="1"/>
      <c r="X184" s="1">
        <v>1</v>
      </c>
      <c r="Y184" s="1"/>
      <c r="Z184" s="1"/>
      <c r="AA184" s="1"/>
      <c r="AB184" s="1">
        <v>1</v>
      </c>
      <c r="AC184" s="1"/>
      <c r="AD184" s="1">
        <v>1</v>
      </c>
      <c r="AE184" s="11"/>
    </row>
    <row r="185" spans="1:31" ht="12.75">
      <c r="A185" s="12"/>
      <c r="B185" s="11"/>
      <c r="C185" s="25">
        <f t="shared" si="14"/>
        <v>22</v>
      </c>
      <c r="D185" s="26">
        <f t="shared" si="9"/>
        <v>0</v>
      </c>
      <c r="E185" s="12"/>
      <c r="F185" s="37" t="s">
        <v>267</v>
      </c>
      <c r="G185" s="2" t="s">
        <v>342</v>
      </c>
      <c r="H185" s="23"/>
      <c r="I185" s="1">
        <v>1</v>
      </c>
      <c r="J185" s="1">
        <v>1</v>
      </c>
      <c r="K185" s="1">
        <v>1</v>
      </c>
      <c r="L185" s="1">
        <v>1</v>
      </c>
      <c r="M185" s="1">
        <v>1</v>
      </c>
      <c r="N185" s="1">
        <v>1</v>
      </c>
      <c r="O185" s="1">
        <v>1</v>
      </c>
      <c r="P185" s="1">
        <v>1</v>
      </c>
      <c r="Q185" s="1">
        <v>1</v>
      </c>
      <c r="R185" s="1">
        <v>1</v>
      </c>
      <c r="S185" s="1">
        <v>1</v>
      </c>
      <c r="T185" s="1">
        <v>1</v>
      </c>
      <c r="U185" s="1">
        <v>1</v>
      </c>
      <c r="V185" s="1">
        <v>1</v>
      </c>
      <c r="W185" s="1">
        <v>1</v>
      </c>
      <c r="X185" s="1">
        <v>1</v>
      </c>
      <c r="Y185" s="1">
        <v>1</v>
      </c>
      <c r="Z185" s="1">
        <v>1</v>
      </c>
      <c r="AA185" s="1">
        <v>1</v>
      </c>
      <c r="AB185" s="1">
        <v>1</v>
      </c>
      <c r="AC185" s="1">
        <v>1</v>
      </c>
      <c r="AD185" s="1">
        <v>1</v>
      </c>
      <c r="AE185" s="11"/>
    </row>
    <row r="186" spans="1:31" ht="12.75">
      <c r="A186" s="12"/>
      <c r="B186" s="11"/>
      <c r="C186" s="25">
        <f t="shared" si="14"/>
        <v>7</v>
      </c>
      <c r="D186" s="26">
        <f t="shared" si="9"/>
        <v>15</v>
      </c>
      <c r="E186" s="12"/>
      <c r="F186" s="1" t="s">
        <v>287</v>
      </c>
      <c r="G186" s="2" t="s">
        <v>197</v>
      </c>
      <c r="H186" s="23"/>
      <c r="I186" s="1">
        <v>1</v>
      </c>
      <c r="J186" s="1">
        <v>1</v>
      </c>
      <c r="K186" s="1">
        <v>1</v>
      </c>
      <c r="L186" s="1"/>
      <c r="M186" s="1"/>
      <c r="N186" s="1"/>
      <c r="O186" s="1">
        <v>1</v>
      </c>
      <c r="P186" s="1">
        <v>1</v>
      </c>
      <c r="Q186" s="1"/>
      <c r="R186" s="1">
        <v>1</v>
      </c>
      <c r="S186" s="1"/>
      <c r="T186" s="1"/>
      <c r="U186" s="1">
        <v>1</v>
      </c>
      <c r="V186" s="1"/>
      <c r="W186" s="1"/>
      <c r="X186" s="1"/>
      <c r="Y186" s="1"/>
      <c r="Z186" s="1"/>
      <c r="AA186" s="1"/>
      <c r="AB186" s="1"/>
      <c r="AC186" s="1"/>
      <c r="AD186" s="1"/>
      <c r="AE186" s="11"/>
    </row>
    <row r="187" spans="1:31" ht="12.75">
      <c r="A187" s="12"/>
      <c r="B187" s="11"/>
      <c r="C187" s="25">
        <f t="shared" si="14"/>
        <v>14</v>
      </c>
      <c r="D187" s="26">
        <f t="shared" si="9"/>
        <v>8</v>
      </c>
      <c r="E187" s="12"/>
      <c r="F187" s="37" t="s">
        <v>288</v>
      </c>
      <c r="G187" s="2" t="s">
        <v>205</v>
      </c>
      <c r="H187" s="23"/>
      <c r="I187" s="1">
        <v>1</v>
      </c>
      <c r="J187" s="1">
        <v>1</v>
      </c>
      <c r="K187" s="1">
        <v>1</v>
      </c>
      <c r="L187" s="1">
        <v>1</v>
      </c>
      <c r="M187" s="1">
        <v>1</v>
      </c>
      <c r="N187" s="1">
        <v>1</v>
      </c>
      <c r="O187" s="1">
        <v>1</v>
      </c>
      <c r="P187" s="1">
        <v>1</v>
      </c>
      <c r="Q187" s="1"/>
      <c r="R187" s="1">
        <v>1</v>
      </c>
      <c r="S187" s="1">
        <v>1</v>
      </c>
      <c r="T187" s="1">
        <v>1</v>
      </c>
      <c r="U187" s="1">
        <v>1</v>
      </c>
      <c r="V187" s="1"/>
      <c r="W187" s="1"/>
      <c r="X187" s="1">
        <v>1</v>
      </c>
      <c r="Y187" s="1"/>
      <c r="Z187" s="1"/>
      <c r="AA187" s="1">
        <v>1</v>
      </c>
      <c r="AB187" s="1"/>
      <c r="AC187" s="1"/>
      <c r="AD187" s="1"/>
      <c r="AE187" s="11"/>
    </row>
    <row r="188" spans="1:31" ht="12.75">
      <c r="A188" s="12"/>
      <c r="B188" s="11"/>
      <c r="C188" s="25"/>
      <c r="D188" s="26"/>
      <c r="E188" s="12"/>
      <c r="F188" s="1"/>
      <c r="G188" s="2"/>
      <c r="H188" s="2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1"/>
    </row>
    <row r="189" spans="1:31" ht="12.75">
      <c r="A189" s="12"/>
      <c r="B189" s="11"/>
      <c r="C189" s="25"/>
      <c r="D189" s="26"/>
      <c r="E189" s="12"/>
      <c r="F189" s="1"/>
      <c r="G189" s="32" t="s">
        <v>107</v>
      </c>
      <c r="H189" s="2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1"/>
    </row>
    <row r="190" spans="1:31" ht="12.75">
      <c r="A190" s="12"/>
      <c r="B190" s="18"/>
      <c r="C190" s="25">
        <f aca="true" t="shared" si="15" ref="C190:C197">SUM(I190:AD190)</f>
        <v>21</v>
      </c>
      <c r="D190" s="26">
        <f aca="true" t="shared" si="16" ref="D190:D234">Number_Of_Teams-C190</f>
        <v>1</v>
      </c>
      <c r="E190" s="19"/>
      <c r="F190" s="28" t="s">
        <v>214</v>
      </c>
      <c r="G190" s="3" t="s">
        <v>206</v>
      </c>
      <c r="H190" s="24"/>
      <c r="I190" s="1">
        <v>1</v>
      </c>
      <c r="J190" s="1">
        <v>1</v>
      </c>
      <c r="K190" s="1">
        <v>1</v>
      </c>
      <c r="L190" s="1">
        <v>1</v>
      </c>
      <c r="M190" s="1">
        <v>1</v>
      </c>
      <c r="N190" s="1">
        <v>1</v>
      </c>
      <c r="O190" s="1">
        <v>1</v>
      </c>
      <c r="P190" s="1">
        <v>1</v>
      </c>
      <c r="Q190" s="1">
        <v>1</v>
      </c>
      <c r="R190" s="1">
        <v>1</v>
      </c>
      <c r="S190" s="1">
        <v>1</v>
      </c>
      <c r="T190" s="1">
        <v>1</v>
      </c>
      <c r="U190" s="1">
        <v>1</v>
      </c>
      <c r="V190" s="1">
        <v>1</v>
      </c>
      <c r="W190" s="1">
        <v>1</v>
      </c>
      <c r="X190" s="1">
        <v>1</v>
      </c>
      <c r="Y190" s="1">
        <v>1</v>
      </c>
      <c r="Z190" s="1">
        <v>1</v>
      </c>
      <c r="AA190" s="1">
        <v>1</v>
      </c>
      <c r="AB190" s="1">
        <v>1</v>
      </c>
      <c r="AC190" s="1">
        <v>1</v>
      </c>
      <c r="AD190" s="1"/>
      <c r="AE190" s="11"/>
    </row>
    <row r="191" spans="1:31" ht="12.75">
      <c r="A191" s="12"/>
      <c r="B191" s="11"/>
      <c r="C191" s="25">
        <f t="shared" si="15"/>
        <v>12</v>
      </c>
      <c r="D191" s="26">
        <f t="shared" si="16"/>
        <v>10</v>
      </c>
      <c r="E191" s="12"/>
      <c r="F191" s="1" t="s">
        <v>215</v>
      </c>
      <c r="G191" s="2" t="s">
        <v>207</v>
      </c>
      <c r="H191" s="23"/>
      <c r="I191" s="1">
        <v>1</v>
      </c>
      <c r="J191" s="1">
        <v>1</v>
      </c>
      <c r="K191" s="1">
        <v>1</v>
      </c>
      <c r="L191" s="1">
        <v>1</v>
      </c>
      <c r="M191" s="1"/>
      <c r="N191" s="1">
        <v>1</v>
      </c>
      <c r="O191" s="1"/>
      <c r="P191" s="1">
        <v>1</v>
      </c>
      <c r="Q191" s="1"/>
      <c r="R191" s="1"/>
      <c r="S191" s="1"/>
      <c r="T191" s="1">
        <v>1</v>
      </c>
      <c r="U191" s="1">
        <v>1</v>
      </c>
      <c r="V191" s="1">
        <v>1</v>
      </c>
      <c r="W191" s="1"/>
      <c r="X191" s="1"/>
      <c r="Y191" s="1"/>
      <c r="Z191" s="1">
        <v>1</v>
      </c>
      <c r="AA191" s="1">
        <v>1</v>
      </c>
      <c r="AB191" s="1"/>
      <c r="AC191" s="1">
        <v>1</v>
      </c>
      <c r="AD191" s="1"/>
      <c r="AE191" s="11"/>
    </row>
    <row r="192" spans="1:31" ht="12.75">
      <c r="A192" s="12"/>
      <c r="B192" s="11"/>
      <c r="C192" s="25">
        <f t="shared" si="15"/>
        <v>21</v>
      </c>
      <c r="D192" s="26">
        <f t="shared" si="16"/>
        <v>1</v>
      </c>
      <c r="E192" s="12"/>
      <c r="F192" s="1" t="s">
        <v>216</v>
      </c>
      <c r="G192" s="2" t="s">
        <v>208</v>
      </c>
      <c r="H192" s="23"/>
      <c r="I192" s="1">
        <v>1</v>
      </c>
      <c r="J192" s="1">
        <v>1</v>
      </c>
      <c r="K192" s="1">
        <v>1</v>
      </c>
      <c r="L192" s="1">
        <v>1</v>
      </c>
      <c r="M192" s="1">
        <v>1</v>
      </c>
      <c r="N192" s="1">
        <v>1</v>
      </c>
      <c r="O192" s="1">
        <v>1</v>
      </c>
      <c r="P192" s="1">
        <v>1</v>
      </c>
      <c r="Q192" s="1">
        <v>1</v>
      </c>
      <c r="R192" s="1">
        <v>1</v>
      </c>
      <c r="S192" s="1">
        <v>1</v>
      </c>
      <c r="T192" s="1">
        <v>1</v>
      </c>
      <c r="U192" s="1">
        <v>1</v>
      </c>
      <c r="V192" s="1">
        <v>1</v>
      </c>
      <c r="W192" s="1">
        <v>1</v>
      </c>
      <c r="X192" s="1">
        <v>1</v>
      </c>
      <c r="Y192" s="1">
        <v>1</v>
      </c>
      <c r="Z192" s="1">
        <v>1</v>
      </c>
      <c r="AA192" s="1">
        <v>1</v>
      </c>
      <c r="AB192" s="1">
        <v>1</v>
      </c>
      <c r="AC192" s="1">
        <v>1</v>
      </c>
      <c r="AD192" s="1"/>
      <c r="AE192" s="11"/>
    </row>
    <row r="193" spans="1:31" ht="12.75">
      <c r="A193" s="12"/>
      <c r="B193" s="11"/>
      <c r="C193" s="25">
        <f t="shared" si="15"/>
        <v>13</v>
      </c>
      <c r="D193" s="26">
        <f t="shared" si="16"/>
        <v>9</v>
      </c>
      <c r="E193" s="12"/>
      <c r="F193" s="1" t="s">
        <v>217</v>
      </c>
      <c r="G193" s="2" t="s">
        <v>213</v>
      </c>
      <c r="H193" s="23"/>
      <c r="I193" s="1">
        <v>1</v>
      </c>
      <c r="J193" s="1">
        <v>1</v>
      </c>
      <c r="K193" s="1">
        <v>1</v>
      </c>
      <c r="L193" s="1">
        <v>1</v>
      </c>
      <c r="M193" s="1">
        <v>1</v>
      </c>
      <c r="N193" s="1">
        <v>1</v>
      </c>
      <c r="O193" s="1">
        <v>1</v>
      </c>
      <c r="P193" s="1">
        <v>1</v>
      </c>
      <c r="Q193" s="1">
        <v>1</v>
      </c>
      <c r="R193" s="1"/>
      <c r="S193" s="1">
        <v>1</v>
      </c>
      <c r="T193" s="1"/>
      <c r="U193" s="1">
        <v>1</v>
      </c>
      <c r="V193" s="1"/>
      <c r="W193" s="1"/>
      <c r="X193" s="1"/>
      <c r="Y193" s="1">
        <v>1</v>
      </c>
      <c r="Z193" s="1"/>
      <c r="AA193" s="1"/>
      <c r="AB193" s="1">
        <v>1</v>
      </c>
      <c r="AC193" s="1"/>
      <c r="AD193" s="1"/>
      <c r="AE193" s="11"/>
    </row>
    <row r="194" spans="1:31" ht="12.75">
      <c r="A194" s="12"/>
      <c r="B194" s="11"/>
      <c r="C194" s="25">
        <f t="shared" si="15"/>
        <v>16</v>
      </c>
      <c r="D194" s="26">
        <f t="shared" si="16"/>
        <v>6</v>
      </c>
      <c r="E194" s="12"/>
      <c r="F194" s="1" t="s">
        <v>218</v>
      </c>
      <c r="G194" s="2" t="s">
        <v>209</v>
      </c>
      <c r="H194" s="23"/>
      <c r="I194" s="1">
        <v>1</v>
      </c>
      <c r="J194" s="1">
        <v>1</v>
      </c>
      <c r="K194" s="1">
        <v>1</v>
      </c>
      <c r="L194" s="1">
        <v>1</v>
      </c>
      <c r="M194" s="1">
        <v>1</v>
      </c>
      <c r="N194" s="1">
        <v>1</v>
      </c>
      <c r="O194" s="1">
        <v>1</v>
      </c>
      <c r="P194" s="1">
        <v>1</v>
      </c>
      <c r="Q194" s="1">
        <v>1</v>
      </c>
      <c r="R194" s="1">
        <v>1</v>
      </c>
      <c r="S194" s="1">
        <v>1</v>
      </c>
      <c r="T194" s="1">
        <v>1</v>
      </c>
      <c r="U194" s="1">
        <v>1</v>
      </c>
      <c r="V194" s="1"/>
      <c r="W194" s="1">
        <v>1</v>
      </c>
      <c r="X194" s="1"/>
      <c r="Y194" s="1">
        <v>1</v>
      </c>
      <c r="Z194" s="1"/>
      <c r="AA194" s="1"/>
      <c r="AB194" s="1">
        <v>1</v>
      </c>
      <c r="AC194" s="1"/>
      <c r="AD194" s="1"/>
      <c r="AE194" s="11"/>
    </row>
    <row r="195" spans="1:31" ht="12.75">
      <c r="A195" s="12"/>
      <c r="B195" s="11"/>
      <c r="C195" s="25">
        <f t="shared" si="15"/>
        <v>9</v>
      </c>
      <c r="D195" s="26">
        <f t="shared" si="16"/>
        <v>13</v>
      </c>
      <c r="E195" s="12"/>
      <c r="F195" s="1" t="s">
        <v>219</v>
      </c>
      <c r="G195" s="2" t="s">
        <v>210</v>
      </c>
      <c r="H195" s="23"/>
      <c r="I195" s="1">
        <v>1</v>
      </c>
      <c r="J195" s="1">
        <v>1</v>
      </c>
      <c r="K195" s="1">
        <v>1</v>
      </c>
      <c r="L195" s="1">
        <v>1</v>
      </c>
      <c r="M195" s="1">
        <v>1</v>
      </c>
      <c r="N195" s="1"/>
      <c r="O195" s="1"/>
      <c r="P195" s="1"/>
      <c r="Q195" s="1">
        <v>1</v>
      </c>
      <c r="R195" s="1">
        <v>1</v>
      </c>
      <c r="S195" s="1"/>
      <c r="T195" s="1"/>
      <c r="U195" s="1"/>
      <c r="V195" s="1"/>
      <c r="W195" s="1"/>
      <c r="X195" s="1">
        <v>1</v>
      </c>
      <c r="Y195" s="1"/>
      <c r="Z195" s="1"/>
      <c r="AA195" s="1">
        <v>1</v>
      </c>
      <c r="AB195" s="1"/>
      <c r="AC195" s="1"/>
      <c r="AD195" s="1"/>
      <c r="AE195" s="11"/>
    </row>
    <row r="196" spans="1:31" ht="12.75">
      <c r="A196" s="12"/>
      <c r="B196" s="11"/>
      <c r="C196" s="25">
        <f t="shared" si="15"/>
        <v>10</v>
      </c>
      <c r="D196" s="26">
        <f t="shared" si="16"/>
        <v>12</v>
      </c>
      <c r="E196" s="12"/>
      <c r="F196" s="1" t="s">
        <v>220</v>
      </c>
      <c r="G196" s="2" t="s">
        <v>211</v>
      </c>
      <c r="H196" s="23"/>
      <c r="I196" s="1">
        <v>1</v>
      </c>
      <c r="J196" s="1">
        <v>1</v>
      </c>
      <c r="K196" s="1">
        <v>1</v>
      </c>
      <c r="L196" s="1">
        <v>1</v>
      </c>
      <c r="M196" s="1">
        <v>1</v>
      </c>
      <c r="N196" s="1">
        <v>1</v>
      </c>
      <c r="O196" s="1">
        <v>1</v>
      </c>
      <c r="P196" s="1"/>
      <c r="Q196" s="1"/>
      <c r="R196" s="1">
        <v>1</v>
      </c>
      <c r="S196" s="1">
        <v>1</v>
      </c>
      <c r="T196" s="1"/>
      <c r="U196" s="1"/>
      <c r="V196" s="1">
        <v>1</v>
      </c>
      <c r="W196" s="1"/>
      <c r="X196" s="1"/>
      <c r="Y196" s="1"/>
      <c r="Z196" s="1"/>
      <c r="AA196" s="1"/>
      <c r="AB196" s="1"/>
      <c r="AC196" s="1"/>
      <c r="AD196" s="1"/>
      <c r="AE196" s="11"/>
    </row>
    <row r="197" spans="1:31" ht="12.75">
      <c r="A197" s="12"/>
      <c r="B197" s="11"/>
      <c r="C197" s="25">
        <f t="shared" si="15"/>
        <v>12</v>
      </c>
      <c r="D197" s="26">
        <f t="shared" si="16"/>
        <v>10</v>
      </c>
      <c r="E197" s="12"/>
      <c r="F197" s="1" t="s">
        <v>221</v>
      </c>
      <c r="G197" s="2" t="s">
        <v>212</v>
      </c>
      <c r="H197" s="23"/>
      <c r="I197" s="1">
        <v>1</v>
      </c>
      <c r="J197" s="1">
        <v>1</v>
      </c>
      <c r="K197" s="1">
        <v>1</v>
      </c>
      <c r="L197" s="1">
        <v>1</v>
      </c>
      <c r="M197" s="1">
        <v>1</v>
      </c>
      <c r="N197" s="1">
        <v>1</v>
      </c>
      <c r="O197" s="1">
        <v>1</v>
      </c>
      <c r="P197" s="1">
        <v>1</v>
      </c>
      <c r="Q197" s="1"/>
      <c r="R197" s="1">
        <v>1</v>
      </c>
      <c r="S197" s="1">
        <v>1</v>
      </c>
      <c r="T197" s="1"/>
      <c r="U197" s="1"/>
      <c r="V197" s="1">
        <v>1</v>
      </c>
      <c r="W197" s="1">
        <v>1</v>
      </c>
      <c r="X197" s="1"/>
      <c r="Y197" s="1"/>
      <c r="Z197" s="1"/>
      <c r="AA197" s="1"/>
      <c r="AB197" s="1"/>
      <c r="AC197" s="1"/>
      <c r="AD197" s="1"/>
      <c r="AE197" s="11"/>
    </row>
    <row r="198" spans="1:31" ht="12.75">
      <c r="A198" s="12"/>
      <c r="B198" s="18"/>
      <c r="C198" s="25"/>
      <c r="D198" s="26"/>
      <c r="E198" s="19"/>
      <c r="F198" s="28"/>
      <c r="G198" s="3"/>
      <c r="H198" s="2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1"/>
    </row>
    <row r="199" spans="1:31" ht="12.75">
      <c r="A199" s="12"/>
      <c r="B199" s="11"/>
      <c r="C199" s="25"/>
      <c r="D199" s="26"/>
      <c r="E199" s="12"/>
      <c r="F199" s="1"/>
      <c r="G199" s="32" t="s">
        <v>108</v>
      </c>
      <c r="H199" s="2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1"/>
    </row>
    <row r="200" spans="1:31" ht="12.75">
      <c r="A200" s="12"/>
      <c r="B200" s="11"/>
      <c r="C200" s="25">
        <f>SUM(I200:AD200)</f>
        <v>10</v>
      </c>
      <c r="D200" s="26">
        <f t="shared" si="16"/>
        <v>12</v>
      </c>
      <c r="E200" s="12"/>
      <c r="F200" s="1" t="s">
        <v>222</v>
      </c>
      <c r="G200" s="2" t="s">
        <v>332</v>
      </c>
      <c r="H200" s="23"/>
      <c r="I200" s="1">
        <v>1</v>
      </c>
      <c r="J200" s="1">
        <v>1</v>
      </c>
      <c r="K200" s="1">
        <v>1</v>
      </c>
      <c r="L200" s="1"/>
      <c r="M200" s="1">
        <v>1</v>
      </c>
      <c r="N200" s="1"/>
      <c r="O200" s="1">
        <v>1</v>
      </c>
      <c r="P200" s="1"/>
      <c r="Q200" s="1">
        <v>1</v>
      </c>
      <c r="R200" s="1"/>
      <c r="S200" s="1">
        <v>1</v>
      </c>
      <c r="T200" s="1"/>
      <c r="U200" s="1"/>
      <c r="V200" s="1"/>
      <c r="W200" s="1">
        <v>1</v>
      </c>
      <c r="X200" s="1"/>
      <c r="Y200" s="1">
        <v>1</v>
      </c>
      <c r="Z200" s="1"/>
      <c r="AA200" s="1">
        <v>1</v>
      </c>
      <c r="AB200" s="1"/>
      <c r="AC200" s="1"/>
      <c r="AD200" s="1"/>
      <c r="AE200" s="11"/>
    </row>
    <row r="201" spans="1:31" ht="12.75">
      <c r="A201" s="12"/>
      <c r="B201" s="11"/>
      <c r="C201" s="25"/>
      <c r="D201" s="26"/>
      <c r="E201" s="12"/>
      <c r="F201" s="1"/>
      <c r="G201" s="2"/>
      <c r="H201" s="2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1"/>
    </row>
    <row r="202" spans="1:31" ht="12.75">
      <c r="A202" s="12"/>
      <c r="B202" s="11"/>
      <c r="C202" s="25"/>
      <c r="D202" s="26"/>
      <c r="E202" s="12"/>
      <c r="F202" s="1"/>
      <c r="G202" s="32" t="s">
        <v>109</v>
      </c>
      <c r="H202" s="2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1"/>
    </row>
    <row r="203" spans="1:31" ht="12.75">
      <c r="A203" s="12"/>
      <c r="B203" s="11"/>
      <c r="C203" s="25">
        <f aca="true" t="shared" si="17" ref="C203:C208">SUM(I203:AD203)</f>
        <v>15</v>
      </c>
      <c r="D203" s="26">
        <f t="shared" si="16"/>
        <v>7</v>
      </c>
      <c r="E203" s="12"/>
      <c r="F203" s="1" t="s">
        <v>228</v>
      </c>
      <c r="G203" s="2" t="s">
        <v>223</v>
      </c>
      <c r="H203" s="23"/>
      <c r="I203" s="1"/>
      <c r="J203" s="1">
        <v>1</v>
      </c>
      <c r="K203" s="1">
        <v>1</v>
      </c>
      <c r="L203" s="1">
        <v>1</v>
      </c>
      <c r="M203" s="1">
        <v>1</v>
      </c>
      <c r="N203" s="1">
        <v>1</v>
      </c>
      <c r="O203" s="1">
        <v>1</v>
      </c>
      <c r="P203" s="1">
        <v>1</v>
      </c>
      <c r="Q203" s="1">
        <v>1</v>
      </c>
      <c r="R203" s="1"/>
      <c r="S203" s="1"/>
      <c r="T203" s="1">
        <v>1</v>
      </c>
      <c r="U203" s="1">
        <v>1</v>
      </c>
      <c r="V203" s="1">
        <v>1</v>
      </c>
      <c r="W203" s="1"/>
      <c r="X203" s="1">
        <v>1</v>
      </c>
      <c r="Y203" s="1"/>
      <c r="Z203" s="1">
        <v>1</v>
      </c>
      <c r="AA203" s="1">
        <v>1</v>
      </c>
      <c r="AB203" s="1">
        <v>1</v>
      </c>
      <c r="AC203" s="1"/>
      <c r="AD203" s="1"/>
      <c r="AE203" s="11"/>
    </row>
    <row r="204" spans="1:31" ht="12.75">
      <c r="A204" s="12"/>
      <c r="B204" s="11"/>
      <c r="C204" s="25">
        <f t="shared" si="17"/>
        <v>19</v>
      </c>
      <c r="D204" s="26">
        <f t="shared" si="16"/>
        <v>3</v>
      </c>
      <c r="E204" s="12"/>
      <c r="F204" s="1" t="s">
        <v>229</v>
      </c>
      <c r="G204" s="2" t="s">
        <v>224</v>
      </c>
      <c r="H204" s="23"/>
      <c r="I204" s="1">
        <v>1</v>
      </c>
      <c r="J204" s="1">
        <v>1</v>
      </c>
      <c r="K204" s="1">
        <v>1</v>
      </c>
      <c r="L204" s="1">
        <v>1</v>
      </c>
      <c r="M204" s="1">
        <v>1</v>
      </c>
      <c r="N204" s="1">
        <v>1</v>
      </c>
      <c r="O204" s="1">
        <v>1</v>
      </c>
      <c r="P204" s="1">
        <v>1</v>
      </c>
      <c r="Q204" s="1">
        <v>1</v>
      </c>
      <c r="R204" s="1">
        <v>1</v>
      </c>
      <c r="S204" s="1"/>
      <c r="T204" s="1">
        <v>1</v>
      </c>
      <c r="U204" s="1">
        <v>1</v>
      </c>
      <c r="V204" s="1">
        <v>1</v>
      </c>
      <c r="W204" s="1">
        <v>1</v>
      </c>
      <c r="X204" s="1">
        <v>1</v>
      </c>
      <c r="Y204" s="1">
        <v>1</v>
      </c>
      <c r="Z204" s="1">
        <v>1</v>
      </c>
      <c r="AA204" s="1">
        <v>1</v>
      </c>
      <c r="AB204" s="1">
        <v>1</v>
      </c>
      <c r="AC204" s="1"/>
      <c r="AD204" s="1"/>
      <c r="AE204" s="11"/>
    </row>
    <row r="205" spans="1:31" ht="12.75">
      <c r="A205" s="12"/>
      <c r="B205" s="18"/>
      <c r="C205" s="25">
        <f t="shared" si="17"/>
        <v>11</v>
      </c>
      <c r="D205" s="26">
        <f t="shared" si="16"/>
        <v>11</v>
      </c>
      <c r="E205" s="19"/>
      <c r="F205" s="28" t="s">
        <v>230</v>
      </c>
      <c r="G205" s="3" t="s">
        <v>225</v>
      </c>
      <c r="H205" s="24"/>
      <c r="I205" s="1">
        <v>1</v>
      </c>
      <c r="J205" s="1">
        <v>1</v>
      </c>
      <c r="K205" s="1">
        <v>1</v>
      </c>
      <c r="L205" s="1">
        <v>1</v>
      </c>
      <c r="M205" s="1">
        <v>1</v>
      </c>
      <c r="N205" s="1">
        <v>1</v>
      </c>
      <c r="O205" s="1">
        <v>1</v>
      </c>
      <c r="P205" s="1">
        <v>1</v>
      </c>
      <c r="Q205" s="1">
        <v>1</v>
      </c>
      <c r="R205" s="1">
        <v>1</v>
      </c>
      <c r="S205" s="1"/>
      <c r="T205" s="1"/>
      <c r="U205" s="1"/>
      <c r="V205" s="1"/>
      <c r="W205" s="1"/>
      <c r="X205" s="1"/>
      <c r="Y205" s="1"/>
      <c r="Z205" s="1"/>
      <c r="AA205" s="1">
        <v>1</v>
      </c>
      <c r="AB205" s="1"/>
      <c r="AC205" s="1"/>
      <c r="AD205" s="1"/>
      <c r="AE205" s="11"/>
    </row>
    <row r="206" spans="1:31" ht="12.75">
      <c r="A206" s="12"/>
      <c r="B206" s="11"/>
      <c r="C206" s="25">
        <f t="shared" si="17"/>
        <v>12</v>
      </c>
      <c r="D206" s="26">
        <f t="shared" si="16"/>
        <v>10</v>
      </c>
      <c r="E206" s="12"/>
      <c r="F206" s="1" t="s">
        <v>231</v>
      </c>
      <c r="G206" s="2" t="s">
        <v>226</v>
      </c>
      <c r="H206" s="23"/>
      <c r="I206" s="1">
        <v>1</v>
      </c>
      <c r="J206" s="1">
        <v>1</v>
      </c>
      <c r="K206" s="1">
        <v>1</v>
      </c>
      <c r="L206" s="1">
        <v>1</v>
      </c>
      <c r="M206" s="1">
        <v>1</v>
      </c>
      <c r="N206" s="1">
        <v>1</v>
      </c>
      <c r="O206" s="1">
        <v>1</v>
      </c>
      <c r="P206" s="1">
        <v>1</v>
      </c>
      <c r="Q206" s="1">
        <v>1</v>
      </c>
      <c r="R206" s="1">
        <v>1</v>
      </c>
      <c r="S206" s="1">
        <v>1</v>
      </c>
      <c r="T206" s="1"/>
      <c r="U206" s="1"/>
      <c r="V206" s="1"/>
      <c r="W206" s="1"/>
      <c r="X206" s="1"/>
      <c r="Y206" s="1"/>
      <c r="Z206" s="1"/>
      <c r="AA206" s="1">
        <v>1</v>
      </c>
      <c r="AB206" s="1"/>
      <c r="AC206" s="1"/>
      <c r="AD206" s="1"/>
      <c r="AE206" s="11"/>
    </row>
    <row r="207" spans="1:31" ht="12.75">
      <c r="A207" s="12"/>
      <c r="B207" s="11"/>
      <c r="C207" s="25">
        <f t="shared" si="17"/>
        <v>17</v>
      </c>
      <c r="D207" s="26">
        <f t="shared" si="16"/>
        <v>5</v>
      </c>
      <c r="E207" s="12"/>
      <c r="F207" s="1" t="s">
        <v>232</v>
      </c>
      <c r="G207" s="2" t="s">
        <v>227</v>
      </c>
      <c r="H207" s="23"/>
      <c r="I207" s="1">
        <v>1</v>
      </c>
      <c r="J207" s="1">
        <v>1</v>
      </c>
      <c r="K207" s="1">
        <v>1</v>
      </c>
      <c r="L207" s="1">
        <v>1</v>
      </c>
      <c r="M207" s="1">
        <v>1</v>
      </c>
      <c r="N207" s="1">
        <v>1</v>
      </c>
      <c r="O207" s="1">
        <v>1</v>
      </c>
      <c r="P207" s="1">
        <v>1</v>
      </c>
      <c r="Q207" s="1">
        <v>1</v>
      </c>
      <c r="R207" s="1">
        <v>1</v>
      </c>
      <c r="S207" s="1">
        <v>1</v>
      </c>
      <c r="T207" s="1"/>
      <c r="U207" s="1">
        <v>1</v>
      </c>
      <c r="V207" s="1">
        <v>1</v>
      </c>
      <c r="W207" s="1">
        <v>1</v>
      </c>
      <c r="X207" s="1"/>
      <c r="Y207" s="1">
        <v>1</v>
      </c>
      <c r="Z207" s="1">
        <v>1</v>
      </c>
      <c r="AA207" s="1"/>
      <c r="AB207" s="1">
        <v>1</v>
      </c>
      <c r="AC207" s="1"/>
      <c r="AD207" s="1"/>
      <c r="AE207" s="11"/>
    </row>
    <row r="208" spans="1:31" ht="12.75">
      <c r="A208" s="12"/>
      <c r="B208" s="11"/>
      <c r="C208" s="25">
        <f t="shared" si="17"/>
        <v>20</v>
      </c>
      <c r="D208" s="26">
        <f t="shared" si="16"/>
        <v>2</v>
      </c>
      <c r="E208" s="12"/>
      <c r="F208" s="1" t="s">
        <v>233</v>
      </c>
      <c r="G208" s="2" t="s">
        <v>333</v>
      </c>
      <c r="H208" s="23"/>
      <c r="I208" s="1">
        <v>1</v>
      </c>
      <c r="J208" s="1">
        <v>1</v>
      </c>
      <c r="K208" s="1">
        <v>1</v>
      </c>
      <c r="L208" s="1">
        <v>1</v>
      </c>
      <c r="M208" s="1">
        <v>1</v>
      </c>
      <c r="N208" s="1">
        <v>1</v>
      </c>
      <c r="O208" s="1">
        <v>1</v>
      </c>
      <c r="P208" s="1">
        <v>1</v>
      </c>
      <c r="Q208" s="1">
        <v>1</v>
      </c>
      <c r="R208" s="1">
        <v>1</v>
      </c>
      <c r="S208" s="1">
        <v>1</v>
      </c>
      <c r="T208" s="1">
        <v>1</v>
      </c>
      <c r="U208" s="1">
        <v>1</v>
      </c>
      <c r="V208" s="1">
        <v>1</v>
      </c>
      <c r="W208" s="1">
        <v>1</v>
      </c>
      <c r="X208" s="1">
        <v>1</v>
      </c>
      <c r="Y208" s="1">
        <v>1</v>
      </c>
      <c r="Z208" s="1">
        <v>1</v>
      </c>
      <c r="AA208" s="1">
        <v>1</v>
      </c>
      <c r="AB208" s="1">
        <v>1</v>
      </c>
      <c r="AC208" s="1"/>
      <c r="AD208" s="1"/>
      <c r="AE208" s="11"/>
    </row>
    <row r="209" spans="1:31" ht="12.75">
      <c r="A209" s="12"/>
      <c r="B209" s="11"/>
      <c r="C209" s="25"/>
      <c r="D209" s="26"/>
      <c r="E209" s="12"/>
      <c r="F209" s="1"/>
      <c r="G209" s="2"/>
      <c r="H209" s="2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1"/>
    </row>
    <row r="210" spans="1:31" ht="12.75">
      <c r="A210" s="12"/>
      <c r="B210" s="11"/>
      <c r="C210" s="25"/>
      <c r="D210" s="26"/>
      <c r="E210" s="12"/>
      <c r="F210" s="1"/>
      <c r="G210" s="32" t="s">
        <v>110</v>
      </c>
      <c r="H210" s="2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1"/>
    </row>
    <row r="211" spans="1:31" ht="12.75">
      <c r="A211" s="12"/>
      <c r="B211" s="11"/>
      <c r="C211" s="25">
        <f aca="true" t="shared" si="18" ref="C211:C218">SUM(I211:AD211)</f>
        <v>17</v>
      </c>
      <c r="D211" s="26">
        <f t="shared" si="16"/>
        <v>5</v>
      </c>
      <c r="E211" s="12"/>
      <c r="F211" s="1" t="s">
        <v>239</v>
      </c>
      <c r="G211" s="36" t="s">
        <v>274</v>
      </c>
      <c r="H211" s="23"/>
      <c r="I211" s="1">
        <v>1</v>
      </c>
      <c r="J211" s="1">
        <v>1</v>
      </c>
      <c r="K211" s="1">
        <v>1</v>
      </c>
      <c r="L211" s="1">
        <v>1</v>
      </c>
      <c r="M211" s="1">
        <v>1</v>
      </c>
      <c r="N211" s="1">
        <v>1</v>
      </c>
      <c r="O211" s="1">
        <v>1</v>
      </c>
      <c r="P211" s="1">
        <v>1</v>
      </c>
      <c r="Q211" s="1">
        <v>1</v>
      </c>
      <c r="R211" s="1">
        <v>1</v>
      </c>
      <c r="S211" s="1">
        <v>1</v>
      </c>
      <c r="T211" s="1">
        <v>1</v>
      </c>
      <c r="U211" s="1">
        <v>1</v>
      </c>
      <c r="V211" s="1">
        <v>1</v>
      </c>
      <c r="W211" s="1">
        <v>1</v>
      </c>
      <c r="X211" s="1"/>
      <c r="Y211" s="1"/>
      <c r="Z211" s="1">
        <v>1</v>
      </c>
      <c r="AA211" s="1">
        <v>1</v>
      </c>
      <c r="AB211" s="1"/>
      <c r="AC211" s="1"/>
      <c r="AD211" s="1"/>
      <c r="AE211" s="11"/>
    </row>
    <row r="212" spans="1:31" ht="12.75">
      <c r="A212" s="12"/>
      <c r="B212" s="11"/>
      <c r="C212" s="25">
        <f t="shared" si="18"/>
        <v>9</v>
      </c>
      <c r="D212" s="26">
        <f t="shared" si="16"/>
        <v>13</v>
      </c>
      <c r="E212" s="12"/>
      <c r="F212" s="1" t="s">
        <v>240</v>
      </c>
      <c r="G212" s="36" t="s">
        <v>275</v>
      </c>
      <c r="H212" s="23"/>
      <c r="I212" s="1">
        <v>1</v>
      </c>
      <c r="J212" s="1">
        <v>1</v>
      </c>
      <c r="K212" s="1">
        <v>1</v>
      </c>
      <c r="L212" s="1">
        <v>1</v>
      </c>
      <c r="M212" s="1">
        <v>1</v>
      </c>
      <c r="N212" s="1">
        <v>1</v>
      </c>
      <c r="O212" s="1">
        <v>1</v>
      </c>
      <c r="P212" s="1"/>
      <c r="Q212" s="1">
        <v>1</v>
      </c>
      <c r="R212" s="1"/>
      <c r="S212" s="1"/>
      <c r="T212" s="1"/>
      <c r="U212" s="1"/>
      <c r="V212" s="1"/>
      <c r="W212" s="1">
        <v>1</v>
      </c>
      <c r="X212" s="1"/>
      <c r="Y212" s="1"/>
      <c r="Z212" s="1"/>
      <c r="AA212" s="1"/>
      <c r="AB212" s="1"/>
      <c r="AC212" s="1"/>
      <c r="AD212" s="1"/>
      <c r="AE212" s="11"/>
    </row>
    <row r="213" spans="1:31" ht="12.75">
      <c r="A213" s="12"/>
      <c r="B213" s="11"/>
      <c r="C213" s="25">
        <f t="shared" si="18"/>
        <v>19</v>
      </c>
      <c r="D213" s="26">
        <f t="shared" si="16"/>
        <v>3</v>
      </c>
      <c r="E213" s="12"/>
      <c r="F213" s="1" t="s">
        <v>241</v>
      </c>
      <c r="G213" s="2" t="s">
        <v>234</v>
      </c>
      <c r="H213" s="23"/>
      <c r="I213" s="1">
        <v>1</v>
      </c>
      <c r="J213" s="1">
        <v>1</v>
      </c>
      <c r="K213" s="1">
        <v>1</v>
      </c>
      <c r="L213" s="1">
        <v>1</v>
      </c>
      <c r="M213" s="1">
        <v>1</v>
      </c>
      <c r="N213" s="1">
        <v>1</v>
      </c>
      <c r="O213" s="1">
        <v>1</v>
      </c>
      <c r="P213" s="1">
        <v>1</v>
      </c>
      <c r="Q213" s="1">
        <v>1</v>
      </c>
      <c r="R213" s="1">
        <v>1</v>
      </c>
      <c r="S213" s="1">
        <v>1</v>
      </c>
      <c r="T213" s="1">
        <v>1</v>
      </c>
      <c r="U213" s="1">
        <v>1</v>
      </c>
      <c r="V213" s="1">
        <v>1</v>
      </c>
      <c r="W213" s="1">
        <v>1</v>
      </c>
      <c r="X213" s="1">
        <v>1</v>
      </c>
      <c r="Y213" s="1">
        <v>1</v>
      </c>
      <c r="Z213" s="1">
        <v>1</v>
      </c>
      <c r="AA213" s="1">
        <v>1</v>
      </c>
      <c r="AB213" s="1"/>
      <c r="AC213" s="1"/>
      <c r="AD213" s="1"/>
      <c r="AE213" s="11"/>
    </row>
    <row r="214" spans="1:31" ht="12.75">
      <c r="A214" s="12"/>
      <c r="B214" s="18"/>
      <c r="C214" s="25">
        <f t="shared" si="18"/>
        <v>8</v>
      </c>
      <c r="D214" s="26">
        <f t="shared" si="16"/>
        <v>14</v>
      </c>
      <c r="E214" s="19"/>
      <c r="F214" s="1" t="s">
        <v>242</v>
      </c>
      <c r="G214" s="3" t="s">
        <v>235</v>
      </c>
      <c r="H214" s="24"/>
      <c r="I214" s="1"/>
      <c r="J214" s="1">
        <v>1</v>
      </c>
      <c r="K214" s="1">
        <v>1</v>
      </c>
      <c r="L214" s="1">
        <v>1</v>
      </c>
      <c r="M214" s="1"/>
      <c r="N214" s="1"/>
      <c r="O214" s="1"/>
      <c r="P214" s="1">
        <v>1</v>
      </c>
      <c r="Q214" s="1">
        <v>1</v>
      </c>
      <c r="R214" s="1"/>
      <c r="S214" s="1"/>
      <c r="T214" s="1">
        <v>1</v>
      </c>
      <c r="U214" s="1"/>
      <c r="V214" s="1"/>
      <c r="W214" s="1">
        <v>1</v>
      </c>
      <c r="X214" s="1"/>
      <c r="Y214" s="1">
        <v>1</v>
      </c>
      <c r="Z214" s="1"/>
      <c r="AA214" s="1"/>
      <c r="AB214" s="1"/>
      <c r="AC214" s="1"/>
      <c r="AD214" s="1"/>
      <c r="AE214" s="11"/>
    </row>
    <row r="215" spans="1:31" ht="12.75">
      <c r="A215" s="12"/>
      <c r="B215" s="11"/>
      <c r="C215" s="25">
        <f t="shared" si="18"/>
        <v>19</v>
      </c>
      <c r="D215" s="26">
        <f t="shared" si="16"/>
        <v>3</v>
      </c>
      <c r="E215" s="12"/>
      <c r="F215" s="37" t="s">
        <v>243</v>
      </c>
      <c r="G215" s="2" t="s">
        <v>236</v>
      </c>
      <c r="H215" s="23"/>
      <c r="I215" s="1">
        <v>1</v>
      </c>
      <c r="J215" s="1">
        <v>1</v>
      </c>
      <c r="K215" s="1">
        <v>1</v>
      </c>
      <c r="L215" s="1">
        <v>1</v>
      </c>
      <c r="M215" s="1">
        <v>1</v>
      </c>
      <c r="N215" s="1">
        <v>1</v>
      </c>
      <c r="O215" s="1">
        <v>1</v>
      </c>
      <c r="P215" s="1">
        <v>1</v>
      </c>
      <c r="Q215" s="1">
        <v>1</v>
      </c>
      <c r="R215" s="1">
        <v>1</v>
      </c>
      <c r="S215" s="1">
        <v>1</v>
      </c>
      <c r="T215" s="1">
        <v>1</v>
      </c>
      <c r="U215" s="1">
        <v>1</v>
      </c>
      <c r="V215" s="1">
        <v>1</v>
      </c>
      <c r="W215" s="1">
        <v>1</v>
      </c>
      <c r="X215" s="1">
        <v>1</v>
      </c>
      <c r="Y215" s="1">
        <v>1</v>
      </c>
      <c r="Z215" s="1">
        <v>1</v>
      </c>
      <c r="AA215" s="1">
        <v>1</v>
      </c>
      <c r="AB215" s="1"/>
      <c r="AC215" s="1"/>
      <c r="AD215" s="1"/>
      <c r="AE215" s="11"/>
    </row>
    <row r="216" spans="1:31" ht="12.75">
      <c r="A216" s="12"/>
      <c r="B216" s="11"/>
      <c r="C216" s="25">
        <f t="shared" si="18"/>
        <v>3</v>
      </c>
      <c r="D216" s="26">
        <f t="shared" si="16"/>
        <v>19</v>
      </c>
      <c r="E216" s="12"/>
      <c r="F216" s="1" t="s">
        <v>276</v>
      </c>
      <c r="G216" s="2" t="s">
        <v>278</v>
      </c>
      <c r="H216" s="23"/>
      <c r="I216" s="1"/>
      <c r="J216" s="1"/>
      <c r="K216" s="1">
        <v>1</v>
      </c>
      <c r="L216" s="1"/>
      <c r="M216" s="1"/>
      <c r="N216" s="1"/>
      <c r="O216" s="1"/>
      <c r="P216" s="1">
        <v>1</v>
      </c>
      <c r="Q216" s="1"/>
      <c r="R216" s="1"/>
      <c r="S216" s="1"/>
      <c r="T216" s="1"/>
      <c r="U216" s="1"/>
      <c r="V216" s="1"/>
      <c r="W216" s="1"/>
      <c r="X216" s="1">
        <v>1</v>
      </c>
      <c r="Y216" s="1"/>
      <c r="Z216" s="1"/>
      <c r="AA216" s="1"/>
      <c r="AB216" s="1"/>
      <c r="AC216" s="1"/>
      <c r="AD216" s="1"/>
      <c r="AE216" s="11"/>
    </row>
    <row r="217" spans="1:31" ht="12.75">
      <c r="A217" s="12"/>
      <c r="B217" s="11"/>
      <c r="C217" s="25">
        <f t="shared" si="18"/>
        <v>17</v>
      </c>
      <c r="D217" s="26">
        <f t="shared" si="16"/>
        <v>5</v>
      </c>
      <c r="E217" s="12"/>
      <c r="F217" s="1" t="s">
        <v>277</v>
      </c>
      <c r="G217" s="2" t="s">
        <v>237</v>
      </c>
      <c r="H217" s="23"/>
      <c r="I217" s="1">
        <v>1</v>
      </c>
      <c r="J217" s="1">
        <v>1</v>
      </c>
      <c r="K217" s="1">
        <v>1</v>
      </c>
      <c r="L217" s="1">
        <v>1</v>
      </c>
      <c r="M217" s="1">
        <v>1</v>
      </c>
      <c r="N217" s="1">
        <v>1</v>
      </c>
      <c r="O217" s="1">
        <v>1</v>
      </c>
      <c r="P217" s="1">
        <v>1</v>
      </c>
      <c r="Q217" s="1">
        <v>1</v>
      </c>
      <c r="R217" s="1">
        <v>1</v>
      </c>
      <c r="S217" s="1">
        <v>1</v>
      </c>
      <c r="T217" s="1">
        <v>1</v>
      </c>
      <c r="U217" s="1">
        <v>1</v>
      </c>
      <c r="V217" s="1">
        <v>1</v>
      </c>
      <c r="W217" s="1">
        <v>1</v>
      </c>
      <c r="X217" s="1">
        <v>1</v>
      </c>
      <c r="Y217" s="1"/>
      <c r="Z217" s="1">
        <v>1</v>
      </c>
      <c r="AA217" s="1"/>
      <c r="AB217" s="1"/>
      <c r="AC217" s="1"/>
      <c r="AD217" s="1"/>
      <c r="AE217" s="11"/>
    </row>
    <row r="218" spans="1:31" ht="12.75">
      <c r="A218" s="12"/>
      <c r="B218" s="11"/>
      <c r="C218" s="25">
        <f t="shared" si="18"/>
        <v>19</v>
      </c>
      <c r="D218" s="26">
        <f t="shared" si="16"/>
        <v>3</v>
      </c>
      <c r="E218" s="12"/>
      <c r="F218" s="37" t="s">
        <v>279</v>
      </c>
      <c r="G218" s="2" t="s">
        <v>238</v>
      </c>
      <c r="H218" s="23"/>
      <c r="I218" s="1">
        <v>1</v>
      </c>
      <c r="J218" s="1">
        <v>1</v>
      </c>
      <c r="K218" s="1">
        <v>1</v>
      </c>
      <c r="L218" s="1">
        <v>1</v>
      </c>
      <c r="M218" s="1">
        <v>1</v>
      </c>
      <c r="N218" s="1">
        <v>1</v>
      </c>
      <c r="O218" s="1">
        <v>1</v>
      </c>
      <c r="P218" s="1">
        <v>1</v>
      </c>
      <c r="Q218" s="1">
        <v>1</v>
      </c>
      <c r="R218" s="1">
        <v>1</v>
      </c>
      <c r="S218" s="1">
        <v>1</v>
      </c>
      <c r="T218" s="1">
        <v>1</v>
      </c>
      <c r="U218" s="1">
        <v>1</v>
      </c>
      <c r="V218" s="1">
        <v>1</v>
      </c>
      <c r="W218" s="1">
        <v>1</v>
      </c>
      <c r="X218" s="1">
        <v>1</v>
      </c>
      <c r="Y218" s="1">
        <v>1</v>
      </c>
      <c r="Z218" s="1">
        <v>1</v>
      </c>
      <c r="AA218" s="1">
        <v>1</v>
      </c>
      <c r="AB218" s="1"/>
      <c r="AC218" s="1"/>
      <c r="AD218" s="1"/>
      <c r="AE218" s="11"/>
    </row>
    <row r="219" spans="1:31" ht="12.75">
      <c r="A219" s="12"/>
      <c r="B219" s="18"/>
      <c r="C219" s="25"/>
      <c r="D219" s="26"/>
      <c r="E219" s="19"/>
      <c r="F219" s="28"/>
      <c r="G219" s="3"/>
      <c r="H219" s="2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1"/>
    </row>
    <row r="220" spans="1:31" ht="12.75">
      <c r="A220" s="12"/>
      <c r="B220" s="11"/>
      <c r="C220" s="25"/>
      <c r="D220" s="26"/>
      <c r="E220" s="12"/>
      <c r="F220" s="1"/>
      <c r="G220" s="32" t="s">
        <v>292</v>
      </c>
      <c r="H220" s="23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1"/>
    </row>
    <row r="221" spans="1:31" ht="12.75">
      <c r="A221" s="12"/>
      <c r="B221" s="11"/>
      <c r="C221" s="25">
        <f>SUM(I221:AD221)</f>
        <v>0</v>
      </c>
      <c r="D221" s="26">
        <f>Number_Of_Teams-C221</f>
        <v>22</v>
      </c>
      <c r="E221" s="12"/>
      <c r="F221" s="1" t="s">
        <v>293</v>
      </c>
      <c r="G221" s="2" t="s">
        <v>296</v>
      </c>
      <c r="H221" s="23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1"/>
    </row>
    <row r="222" spans="1:31" ht="12.75">
      <c r="A222" s="12"/>
      <c r="B222" s="11"/>
      <c r="C222" s="25">
        <f>SUM(I222:AD222)</f>
        <v>0</v>
      </c>
      <c r="D222" s="26">
        <f>Number_Of_Teams-C222</f>
        <v>22</v>
      </c>
      <c r="E222" s="12"/>
      <c r="F222" s="1" t="s">
        <v>294</v>
      </c>
      <c r="G222" s="2" t="s">
        <v>297</v>
      </c>
      <c r="H222" s="23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1"/>
    </row>
    <row r="223" spans="1:31" ht="12.75">
      <c r="A223" s="12"/>
      <c r="B223" s="11"/>
      <c r="C223" s="25">
        <f>SUM(I223:AD223)</f>
        <v>0</v>
      </c>
      <c r="D223" s="26">
        <f>Number_Of_Teams-C223</f>
        <v>22</v>
      </c>
      <c r="E223" s="12"/>
      <c r="F223" s="1" t="s">
        <v>295</v>
      </c>
      <c r="G223" s="2" t="s">
        <v>298</v>
      </c>
      <c r="H223" s="23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1"/>
    </row>
    <row r="224" spans="1:31" ht="12.75">
      <c r="A224" s="12"/>
      <c r="B224" s="11"/>
      <c r="C224" s="25"/>
      <c r="D224" s="26"/>
      <c r="E224" s="12"/>
      <c r="F224" s="1"/>
      <c r="G224" s="2"/>
      <c r="H224" s="23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1"/>
    </row>
    <row r="225" spans="1:31" ht="12.75">
      <c r="A225" s="12"/>
      <c r="B225" s="11"/>
      <c r="C225" s="25"/>
      <c r="D225" s="26"/>
      <c r="E225" s="12"/>
      <c r="F225" s="1"/>
      <c r="G225" s="32" t="s">
        <v>244</v>
      </c>
      <c r="H225" s="23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1"/>
    </row>
    <row r="226" spans="1:31" ht="12.75">
      <c r="A226" s="12"/>
      <c r="B226" s="11"/>
      <c r="C226" s="25">
        <f aca="true" t="shared" si="19" ref="C226:C234">SUM(I226:AD226)</f>
        <v>12</v>
      </c>
      <c r="D226" s="26">
        <f t="shared" si="16"/>
        <v>10</v>
      </c>
      <c r="E226" s="12"/>
      <c r="F226" s="1" t="s">
        <v>251</v>
      </c>
      <c r="G226" s="2" t="s">
        <v>245</v>
      </c>
      <c r="H226" s="23"/>
      <c r="I226" s="1"/>
      <c r="J226" s="1">
        <v>1</v>
      </c>
      <c r="K226" s="1">
        <v>1</v>
      </c>
      <c r="L226" s="1">
        <v>1</v>
      </c>
      <c r="M226" s="1">
        <v>1</v>
      </c>
      <c r="N226" s="1">
        <v>1</v>
      </c>
      <c r="O226" s="1">
        <v>1</v>
      </c>
      <c r="P226" s="1">
        <v>1</v>
      </c>
      <c r="Q226" s="1">
        <v>1</v>
      </c>
      <c r="R226" s="1">
        <v>1</v>
      </c>
      <c r="S226" s="1">
        <v>1</v>
      </c>
      <c r="T226" s="1"/>
      <c r="U226" s="1">
        <v>1</v>
      </c>
      <c r="V226" s="1"/>
      <c r="W226" s="1"/>
      <c r="X226" s="1">
        <v>1</v>
      </c>
      <c r="Y226" s="1"/>
      <c r="Z226" s="1"/>
      <c r="AA226" s="1"/>
      <c r="AB226" s="1"/>
      <c r="AC226" s="1"/>
      <c r="AD226" s="1"/>
      <c r="AE226" s="11"/>
    </row>
    <row r="227" spans="1:31" ht="12.75">
      <c r="A227" s="12"/>
      <c r="B227" s="18"/>
      <c r="C227" s="25">
        <f t="shared" si="19"/>
        <v>13</v>
      </c>
      <c r="D227" s="26">
        <f t="shared" si="16"/>
        <v>9</v>
      </c>
      <c r="E227" s="19"/>
      <c r="F227" s="28" t="s">
        <v>252</v>
      </c>
      <c r="G227" s="3" t="s">
        <v>246</v>
      </c>
      <c r="H227" s="24"/>
      <c r="I227" s="1">
        <v>1</v>
      </c>
      <c r="J227" s="1"/>
      <c r="K227" s="1">
        <v>1</v>
      </c>
      <c r="L227" s="1"/>
      <c r="M227" s="1">
        <v>1</v>
      </c>
      <c r="N227" s="1">
        <v>1</v>
      </c>
      <c r="O227" s="1">
        <v>1</v>
      </c>
      <c r="P227" s="1">
        <v>1</v>
      </c>
      <c r="Q227" s="1">
        <v>1</v>
      </c>
      <c r="R227" s="1"/>
      <c r="S227" s="1">
        <v>1</v>
      </c>
      <c r="T227" s="1">
        <v>1</v>
      </c>
      <c r="U227" s="1"/>
      <c r="V227" s="1"/>
      <c r="W227" s="1">
        <v>1</v>
      </c>
      <c r="X227" s="1"/>
      <c r="Y227" s="1">
        <v>1</v>
      </c>
      <c r="Z227" s="1">
        <v>1</v>
      </c>
      <c r="AA227" s="1">
        <v>1</v>
      </c>
      <c r="AB227" s="1"/>
      <c r="AC227" s="1"/>
      <c r="AD227" s="1"/>
      <c r="AE227" s="11"/>
    </row>
    <row r="228" spans="1:31" ht="12.75">
      <c r="A228" s="12"/>
      <c r="B228" s="18"/>
      <c r="C228" s="25">
        <f t="shared" si="19"/>
        <v>9</v>
      </c>
      <c r="D228" s="26">
        <f t="shared" si="16"/>
        <v>13</v>
      </c>
      <c r="E228" s="19"/>
      <c r="F228" s="28" t="s">
        <v>253</v>
      </c>
      <c r="G228" s="3" t="s">
        <v>282</v>
      </c>
      <c r="H228" s="24"/>
      <c r="I228" s="1">
        <v>1</v>
      </c>
      <c r="J228" s="1">
        <v>1</v>
      </c>
      <c r="K228" s="1"/>
      <c r="L228" s="1"/>
      <c r="M228" s="1"/>
      <c r="N228" s="1"/>
      <c r="O228" s="1"/>
      <c r="P228" s="1">
        <v>1</v>
      </c>
      <c r="Q228" s="1">
        <v>1</v>
      </c>
      <c r="R228" s="1">
        <v>1</v>
      </c>
      <c r="S228" s="1">
        <v>1</v>
      </c>
      <c r="T228" s="1"/>
      <c r="U228" s="1"/>
      <c r="V228" s="1"/>
      <c r="W228" s="1"/>
      <c r="X228" s="1">
        <v>1</v>
      </c>
      <c r="Y228" s="1">
        <v>1</v>
      </c>
      <c r="Z228" s="1"/>
      <c r="AA228" s="1">
        <v>1</v>
      </c>
      <c r="AB228" s="1"/>
      <c r="AC228" s="1"/>
      <c r="AD228" s="1"/>
      <c r="AE228" s="11"/>
    </row>
    <row r="229" spans="1:31" ht="12.75">
      <c r="A229" s="12"/>
      <c r="B229" s="18"/>
      <c r="C229" s="25">
        <f t="shared" si="19"/>
        <v>18</v>
      </c>
      <c r="D229" s="26">
        <f t="shared" si="16"/>
        <v>4</v>
      </c>
      <c r="E229" s="19"/>
      <c r="F229" s="28" t="s">
        <v>254</v>
      </c>
      <c r="G229" t="s">
        <v>281</v>
      </c>
      <c r="H229" s="24"/>
      <c r="I229" s="1">
        <v>1</v>
      </c>
      <c r="J229" s="1">
        <v>1</v>
      </c>
      <c r="K229" s="1">
        <v>1</v>
      </c>
      <c r="L229" s="1">
        <v>1</v>
      </c>
      <c r="M229" s="1">
        <v>1</v>
      </c>
      <c r="N229" s="1">
        <v>1</v>
      </c>
      <c r="O229" s="1">
        <v>1</v>
      </c>
      <c r="P229" s="1">
        <v>1</v>
      </c>
      <c r="Q229" s="1">
        <v>1</v>
      </c>
      <c r="R229" s="1">
        <v>1</v>
      </c>
      <c r="S229" s="1">
        <v>1</v>
      </c>
      <c r="T229" s="1">
        <v>1</v>
      </c>
      <c r="U229" s="1">
        <v>1</v>
      </c>
      <c r="V229" s="1"/>
      <c r="W229" s="1">
        <v>1</v>
      </c>
      <c r="X229" s="1"/>
      <c r="Y229" s="1">
        <v>1</v>
      </c>
      <c r="Z229" s="1">
        <v>1</v>
      </c>
      <c r="AA229" s="1">
        <v>1</v>
      </c>
      <c r="AB229" s="1"/>
      <c r="AC229" s="1"/>
      <c r="AD229" s="1">
        <v>1</v>
      </c>
      <c r="AE229" s="11"/>
    </row>
    <row r="230" spans="1:31" ht="12.75">
      <c r="A230" s="12"/>
      <c r="B230" s="18"/>
      <c r="C230" s="25">
        <f t="shared" si="19"/>
        <v>11</v>
      </c>
      <c r="D230" s="26">
        <f t="shared" si="16"/>
        <v>11</v>
      </c>
      <c r="E230" s="19"/>
      <c r="F230" s="1" t="s">
        <v>255</v>
      </c>
      <c r="G230" s="31" t="s">
        <v>283</v>
      </c>
      <c r="H230" s="24"/>
      <c r="I230" s="1">
        <v>1</v>
      </c>
      <c r="J230" s="1">
        <v>1</v>
      </c>
      <c r="K230" s="1">
        <v>1</v>
      </c>
      <c r="L230" s="1">
        <v>1</v>
      </c>
      <c r="M230" s="1"/>
      <c r="N230" s="1">
        <v>1</v>
      </c>
      <c r="O230" s="1">
        <v>1</v>
      </c>
      <c r="P230" s="1">
        <v>1</v>
      </c>
      <c r="Q230" s="1">
        <v>1</v>
      </c>
      <c r="R230" s="1">
        <v>1</v>
      </c>
      <c r="S230" s="1">
        <v>1</v>
      </c>
      <c r="T230" s="1">
        <v>1</v>
      </c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1"/>
    </row>
    <row r="231" spans="1:31" ht="12.75">
      <c r="A231" s="12"/>
      <c r="B231" s="11"/>
      <c r="C231" s="25">
        <f t="shared" si="19"/>
        <v>18</v>
      </c>
      <c r="D231" s="26">
        <f t="shared" si="16"/>
        <v>4</v>
      </c>
      <c r="E231" s="12"/>
      <c r="F231" s="1" t="s">
        <v>256</v>
      </c>
      <c r="G231" s="2" t="s">
        <v>247</v>
      </c>
      <c r="H231" s="23"/>
      <c r="I231" s="1">
        <v>1</v>
      </c>
      <c r="J231" s="1">
        <v>1</v>
      </c>
      <c r="K231" s="1">
        <v>1</v>
      </c>
      <c r="L231" s="1">
        <v>1</v>
      </c>
      <c r="M231" s="1">
        <v>1</v>
      </c>
      <c r="N231" s="1">
        <v>1</v>
      </c>
      <c r="O231" s="1">
        <v>1</v>
      </c>
      <c r="P231" s="1">
        <v>1</v>
      </c>
      <c r="Q231" s="1">
        <v>1</v>
      </c>
      <c r="R231" s="1">
        <v>1</v>
      </c>
      <c r="S231" s="1">
        <v>1</v>
      </c>
      <c r="T231" s="1"/>
      <c r="U231" s="1">
        <v>1</v>
      </c>
      <c r="V231" s="1">
        <v>1</v>
      </c>
      <c r="W231" s="1">
        <v>1</v>
      </c>
      <c r="X231" s="1">
        <v>1</v>
      </c>
      <c r="Y231" s="1"/>
      <c r="Z231" s="1">
        <v>1</v>
      </c>
      <c r="AA231" s="1">
        <v>1</v>
      </c>
      <c r="AB231" s="1"/>
      <c r="AC231" s="1">
        <v>1</v>
      </c>
      <c r="AD231" s="1"/>
      <c r="AE231" s="11"/>
    </row>
    <row r="232" spans="1:31" ht="12.75">
      <c r="A232" s="12"/>
      <c r="B232" s="11"/>
      <c r="C232" s="25">
        <f t="shared" si="19"/>
        <v>21</v>
      </c>
      <c r="D232" s="26">
        <f t="shared" si="16"/>
        <v>1</v>
      </c>
      <c r="E232" s="12"/>
      <c r="F232" s="1" t="s">
        <v>257</v>
      </c>
      <c r="G232" s="2" t="s">
        <v>248</v>
      </c>
      <c r="H232" s="23"/>
      <c r="I232" s="1">
        <v>1</v>
      </c>
      <c r="J232" s="1">
        <v>1</v>
      </c>
      <c r="K232" s="1">
        <v>1</v>
      </c>
      <c r="L232" s="1">
        <v>1</v>
      </c>
      <c r="M232" s="1">
        <v>1</v>
      </c>
      <c r="N232" s="1">
        <v>1</v>
      </c>
      <c r="O232" s="1">
        <v>1</v>
      </c>
      <c r="P232" s="1">
        <v>1</v>
      </c>
      <c r="Q232" s="1">
        <v>1</v>
      </c>
      <c r="R232" s="1">
        <v>1</v>
      </c>
      <c r="S232" s="1">
        <v>1</v>
      </c>
      <c r="T232" s="1">
        <v>1</v>
      </c>
      <c r="U232" s="1">
        <v>1</v>
      </c>
      <c r="V232" s="1">
        <v>1</v>
      </c>
      <c r="W232" s="1">
        <v>1</v>
      </c>
      <c r="X232" s="1">
        <v>1</v>
      </c>
      <c r="Y232" s="1"/>
      <c r="Z232" s="1">
        <v>1</v>
      </c>
      <c r="AA232" s="1">
        <v>1</v>
      </c>
      <c r="AB232" s="1">
        <v>1</v>
      </c>
      <c r="AC232" s="1">
        <v>1</v>
      </c>
      <c r="AD232" s="1">
        <v>1</v>
      </c>
      <c r="AE232" s="11"/>
    </row>
    <row r="233" spans="1:31" ht="12.75">
      <c r="A233" s="12"/>
      <c r="B233" s="11"/>
      <c r="C233" s="25">
        <f t="shared" si="19"/>
        <v>19</v>
      </c>
      <c r="D233" s="26">
        <f t="shared" si="16"/>
        <v>3</v>
      </c>
      <c r="E233" s="12"/>
      <c r="F233" s="1" t="s">
        <v>268</v>
      </c>
      <c r="G233" s="2" t="s">
        <v>249</v>
      </c>
      <c r="H233" s="23"/>
      <c r="I233" s="1">
        <v>1</v>
      </c>
      <c r="J233" s="1">
        <v>1</v>
      </c>
      <c r="K233" s="1">
        <v>1</v>
      </c>
      <c r="L233" s="1">
        <v>1</v>
      </c>
      <c r="M233" s="1">
        <v>1</v>
      </c>
      <c r="N233" s="1">
        <v>1</v>
      </c>
      <c r="O233" s="1">
        <v>1</v>
      </c>
      <c r="P233" s="1">
        <v>1</v>
      </c>
      <c r="Q233" s="1">
        <v>1</v>
      </c>
      <c r="R233" s="1">
        <v>1</v>
      </c>
      <c r="S233" s="1">
        <v>1</v>
      </c>
      <c r="T233" s="1">
        <v>1</v>
      </c>
      <c r="U233" s="1">
        <v>1</v>
      </c>
      <c r="V233" s="1">
        <v>1</v>
      </c>
      <c r="W233" s="1">
        <v>1</v>
      </c>
      <c r="X233" s="1">
        <v>1</v>
      </c>
      <c r="Y233" s="1"/>
      <c r="Z233" s="1">
        <v>1</v>
      </c>
      <c r="AA233" s="1">
        <v>1</v>
      </c>
      <c r="AB233" s="1"/>
      <c r="AC233" s="1">
        <v>1</v>
      </c>
      <c r="AD233" s="1"/>
      <c r="AE233" s="11"/>
    </row>
    <row r="234" spans="1:31" ht="12.75">
      <c r="A234" s="12"/>
      <c r="B234" s="11"/>
      <c r="C234" s="25">
        <f t="shared" si="19"/>
        <v>18</v>
      </c>
      <c r="D234" s="26">
        <f t="shared" si="16"/>
        <v>4</v>
      </c>
      <c r="E234" s="12"/>
      <c r="F234" s="1" t="s">
        <v>280</v>
      </c>
      <c r="G234" s="2" t="s">
        <v>250</v>
      </c>
      <c r="H234" s="23"/>
      <c r="I234" s="1">
        <v>1</v>
      </c>
      <c r="J234" s="1">
        <v>1</v>
      </c>
      <c r="K234" s="1">
        <v>1</v>
      </c>
      <c r="L234" s="1">
        <v>1</v>
      </c>
      <c r="M234" s="1">
        <v>1</v>
      </c>
      <c r="N234" s="1">
        <v>1</v>
      </c>
      <c r="O234" s="1">
        <v>1</v>
      </c>
      <c r="P234" s="1">
        <v>1</v>
      </c>
      <c r="Q234" s="1">
        <v>1</v>
      </c>
      <c r="R234" s="1">
        <v>1</v>
      </c>
      <c r="S234" s="1">
        <v>1</v>
      </c>
      <c r="T234" s="1">
        <v>1</v>
      </c>
      <c r="U234" s="1">
        <v>1</v>
      </c>
      <c r="V234" s="1">
        <v>1</v>
      </c>
      <c r="W234" s="1">
        <v>1</v>
      </c>
      <c r="X234" s="1">
        <v>1</v>
      </c>
      <c r="Y234" s="1"/>
      <c r="Z234" s="1">
        <v>1</v>
      </c>
      <c r="AA234" s="1">
        <v>1</v>
      </c>
      <c r="AB234" s="1"/>
      <c r="AC234" s="1"/>
      <c r="AD234" s="1"/>
      <c r="AE234" s="11"/>
    </row>
    <row r="235" spans="1:31" ht="4.5" customHeight="1">
      <c r="A235" s="20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2"/>
    </row>
  </sheetData>
  <hyperlinks>
    <hyperlink ref="Q7" r:id="rId1" display="brian.mills@logicacmg.com"/>
    <hyperlink ref="AA7" r:id="rId2" display="jon.earl@logicacmg.com"/>
    <hyperlink ref="N7" r:id="rId3" display="mick.rogers@logicacmg.com"/>
    <hyperlink ref="R7" r:id="rId4" display="dave.harding@reuters.com"/>
    <hyperlink ref="O7" r:id="rId5" display="Bart.Bramley@scapromo.com"/>
    <hyperlink ref="AC7" r:id="rId6" display="jon.wallis@logicacmg.com"/>
    <hyperlink ref="AB7" r:id="rId7" display="irene.reid@btconnect.com"/>
    <hyperlink ref="P7" r:id="rId8" display="clare.marsters@logicacmg.com"/>
    <hyperlink ref="W7" r:id="rId9" display="sarah.paulson@logicacmg.com"/>
    <hyperlink ref="K7" r:id="rId10" display="anthony.newman@btinternet.com"/>
    <hyperlink ref="Z7" r:id="rId11" display="steve.hames@logicacmg.com"/>
    <hyperlink ref="M7" r:id="rId12" display="Chris.Andrews@npower.com"/>
    <hyperlink ref="Y7" r:id="rId13" display="chris.n.baker@logicacmg.com"/>
    <hyperlink ref="V7" r:id="rId14" display="david.kee@btinternet.com"/>
    <hyperlink ref="I7" r:id="rId15" display="paul.barden@ubs.com"/>
    <hyperlink ref="S7" r:id="rId16" display="peter_r_keen@hotmail.com"/>
    <hyperlink ref="X7" r:id="rId17" display="ian.canning@logicacmg.com"/>
    <hyperlink ref="J7" r:id="rId18" display="garry@caleyjag.demon.co.uk"/>
    <hyperlink ref="U7" r:id="rId19" display="mike.wood@logicacmg.com"/>
    <hyperlink ref="L7" r:id="rId20" display="mark.abbott@logicacmg.com"/>
    <hyperlink ref="T7" r:id="rId21" display="geoffdunn21@hotmail.com"/>
    <hyperlink ref="AD7" r:id="rId22" display="marilyn@baram.demon.co.uk"/>
  </hyperlinks>
  <printOptions/>
  <pageMargins left="0.75" right="0.75" top="1" bottom="1" header="0.5" footer="0.5"/>
  <pageSetup horizontalDpi="600" verticalDpi="600" orientation="landscape" paperSize="9" r:id="rId25"/>
  <legacyDrawing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Pablo Domination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Coombs</dc:creator>
  <cp:keywords/>
  <dc:description/>
  <cp:lastModifiedBy>Paul Coombs</cp:lastModifiedBy>
  <cp:lastPrinted>2004-02-20T15:14:40Z</cp:lastPrinted>
  <dcterms:created xsi:type="dcterms:W3CDTF">2004-02-20T15:12:16Z</dcterms:created>
  <dcterms:modified xsi:type="dcterms:W3CDTF">2006-01-23T15:09:12Z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